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xl/tables/table9.xml" ContentType="application/vnd.openxmlformats-officedocument.spreadsheetml.table+xml"/>
  <Override PartName="/xl/queryTables/queryTable8.xml" ContentType="application/vnd.openxmlformats-officedocument.spreadsheetml.queryTable+xml"/>
  <Override PartName="/xl/tables/table10.xml" ContentType="application/vnd.openxmlformats-officedocument.spreadsheetml.table+xml"/>
  <Override PartName="/xl/queryTables/queryTable9.xml" ContentType="application/vnd.openxmlformats-officedocument.spreadsheetml.queryTable+xml"/>
  <Override PartName="/xl/tables/table11.xml" ContentType="application/vnd.openxmlformats-officedocument.spreadsheetml.table+xml"/>
  <Override PartName="/xl/queryTables/queryTable10.xml" ContentType="application/vnd.openxmlformats-officedocument.spreadsheetml.queryTable+xml"/>
  <Override PartName="/xl/tables/table12.xml" ContentType="application/vnd.openxmlformats-officedocument.spreadsheetml.table+xml"/>
  <Override PartName="/xl/queryTables/queryTable11.xml" ContentType="application/vnd.openxmlformats-officedocument.spreadsheetml.queryTable+xml"/>
  <Override PartName="/xl/tables/table13.xml" ContentType="application/vnd.openxmlformats-officedocument.spreadsheetml.table+xml"/>
  <Override PartName="/xl/queryTables/queryTable12.xml" ContentType="application/vnd.openxmlformats-officedocument.spreadsheetml.queryTable+xml"/>
  <Override PartName="/xl/tables/table14.xml" ContentType="application/vnd.openxmlformats-officedocument.spreadsheetml.table+xml"/>
  <Override PartName="/xl/queryTables/queryTable13.xml" ContentType="application/vnd.openxmlformats-officedocument.spreadsheetml.queryTable+xml"/>
  <Override PartName="/xl/tables/table15.xml" ContentType="application/vnd.openxmlformats-officedocument.spreadsheetml.table+xml"/>
  <Override PartName="/xl/queryTables/queryTable14.xml" ContentType="application/vnd.openxmlformats-officedocument.spreadsheetml.queryTable+xml"/>
  <Override PartName="/xl/tables/table16.xml" ContentType="application/vnd.openxmlformats-officedocument.spreadsheetml.table+xml"/>
  <Override PartName="/xl/queryTables/queryTable15.xml" ContentType="application/vnd.openxmlformats-officedocument.spreadsheetml.queryTable+xml"/>
  <Override PartName="/xl/tables/table17.xml" ContentType="application/vnd.openxmlformats-officedocument.spreadsheetml.table+xml"/>
  <Override PartName="/xl/queryTables/queryTable16.xml" ContentType="application/vnd.openxmlformats-officedocument.spreadsheetml.queryTable+xml"/>
  <Override PartName="/xl/tables/table18.xml" ContentType="application/vnd.openxmlformats-officedocument.spreadsheetml.table+xml"/>
  <Override PartName="/xl/queryTables/queryTable17.xml" ContentType="application/vnd.openxmlformats-officedocument.spreadsheetml.queryTable+xml"/>
  <Override PartName="/xl/tables/table19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audando\Documents\"/>
    </mc:Choice>
  </mc:AlternateContent>
  <xr:revisionPtr revIDLastSave="0" documentId="8_{9F6ED68C-C24F-49F6-8CB0-F049D87E2E6A}" xr6:coauthVersionLast="47" xr6:coauthVersionMax="47" xr10:uidLastSave="{00000000-0000-0000-0000-000000000000}"/>
  <bookViews>
    <workbookView xWindow="-120" yWindow="-120" windowWidth="29040" windowHeight="15720" firstSheet="2" activeTab="2" xr2:uid="{625408C3-D62C-4F55-A4E8-FDE2DCB48732}"/>
  </bookViews>
  <sheets>
    <sheet name="Foglio1" sheetId="6" state="hidden" r:id="rId1"/>
    <sheet name="Tabella1" sheetId="9" state="hidden" r:id="rId2"/>
    <sheet name="Pagina iniziale" sheetId="28" r:id="rId3"/>
    <sheet name="Aerospazio" sheetId="10" r:id="rId4"/>
    <sheet name="Ambiente e Energia" sheetId="11" r:id="rId5"/>
    <sheet name="Automazione Industriale" sheetId="12" r:id="rId6"/>
    <sheet name="Bioagroalimentare" sheetId="13" r:id="rId7"/>
    <sheet name="Cloud computing" sheetId="14" r:id="rId8"/>
    <sheet name="E-Commerce" sheetId="15" r:id="rId9"/>
    <sheet name="E-Government" sheetId="16" r:id="rId10"/>
    <sheet name="Infrastruttura e sicurezza" sheetId="17" r:id="rId11"/>
    <sheet name="Internet of Things" sheetId="18" r:id="rId12"/>
    <sheet name="Life sciences" sheetId="19" r:id="rId13"/>
    <sheet name="Materiali innovativi" sheetId="20" r:id="rId14"/>
    <sheet name="Nanotech" sheetId="21" r:id="rId15"/>
    <sheet name="Smart Cities" sheetId="22" r:id="rId16"/>
    <sheet name="Socialnetwork" sheetId="23" r:id="rId17"/>
    <sheet name="Telecomunicazioni" sheetId="24" r:id="rId18"/>
    <sheet name="Trasporti" sheetId="25" r:id="rId19"/>
    <sheet name="Turismo e beni culturali" sheetId="26" r:id="rId20"/>
  </sheets>
  <definedNames>
    <definedName name="_xlnm._FilterDatabase" localSheetId="0" hidden="1">Foglio1!$A$1:$G$399</definedName>
    <definedName name="_xlcn.WorksheetConnection_SmartStartItalia_Impresefinanziatepersettore.xlsxTabella1_1" hidden="1">Tabella1_1[]</definedName>
    <definedName name="_xlnm.Print_Area" localSheetId="2">'Pagina iniziale'!$A$1:$U$30</definedName>
    <definedName name="DatiEsterni_1" localSheetId="1" hidden="1">Tabella1!$A$1:$J$399</definedName>
    <definedName name="DatiEsterni_10" localSheetId="17" hidden="1">Telecomunicazioni!$A$1:$I$9</definedName>
    <definedName name="DatiEsterni_11" localSheetId="18" hidden="1">Trasporti!$A$1:$I$14</definedName>
    <definedName name="DatiEsterni_12" localSheetId="19" hidden="1">'Turismo e beni culturali'!$A$1:$I$15</definedName>
    <definedName name="DatiEsterni_2" localSheetId="3" hidden="1">Aerospazio!$A$1:$I$13</definedName>
    <definedName name="DatiEsterni_2" localSheetId="9" hidden="1">'E-Government'!$A$1:$I$3</definedName>
    <definedName name="DatiEsterni_3" localSheetId="4" hidden="1">'Ambiente e Energia'!$A$1:$I$41</definedName>
    <definedName name="DatiEsterni_3" localSheetId="10" hidden="1">'Infrastruttura e sicurezza'!$A$1:$I$17</definedName>
    <definedName name="DatiEsterni_4" localSheetId="5" hidden="1">'Automazione Industriale'!$A$1:$I$32</definedName>
    <definedName name="DatiEsterni_4" localSheetId="11" hidden="1">'Internet of Things'!$A$1:$I$59</definedName>
    <definedName name="DatiEsterni_5" localSheetId="6" hidden="1">Bioagroalimentare!$A$1:$I$19</definedName>
    <definedName name="DatiEsterni_5" localSheetId="12" hidden="1">'Life sciences'!$A$1:$I$47</definedName>
    <definedName name="DatiEsterni_6" localSheetId="7" hidden="1">'Cloud computing'!$A$1:$I$53</definedName>
    <definedName name="DatiEsterni_6" localSheetId="13" hidden="1">'Materiali innovativi'!$A$1:$I$30</definedName>
    <definedName name="DatiEsterni_7" localSheetId="8" hidden="1">'E-Commerce'!$A$1:$I$37</definedName>
    <definedName name="DatiEsterni_7" localSheetId="14" hidden="1">Nanotech!$A$1:$I$2</definedName>
    <definedName name="DatiEsterni_8" localSheetId="15" hidden="1">'Smart Cities'!$A$1:$I$12</definedName>
    <definedName name="DatiEsterni_9" localSheetId="16" hidden="1">Socialnetwork!$A$1:$I$10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ella1_1" name="Tabella1_1" connection="WorksheetConnection_Smart&amp;Start Italia_Imprese finanziate per settore.xlsx!Tabella1_1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6" l="1"/>
  <c r="J3" i="26"/>
  <c r="J4" i="26"/>
  <c r="J5" i="26"/>
  <c r="J6" i="26"/>
  <c r="J7" i="26"/>
  <c r="J8" i="26"/>
  <c r="J9" i="26"/>
  <c r="J10" i="26"/>
  <c r="J11" i="26"/>
  <c r="J12" i="26"/>
  <c r="J13" i="26"/>
  <c r="J14" i="26"/>
  <c r="J15" i="26"/>
  <c r="J2" i="25"/>
  <c r="J3" i="25"/>
  <c r="J4" i="25"/>
  <c r="J5" i="25"/>
  <c r="J6" i="25"/>
  <c r="J7" i="25"/>
  <c r="J8" i="25"/>
  <c r="J9" i="25"/>
  <c r="J10" i="25"/>
  <c r="J11" i="25"/>
  <c r="J12" i="25"/>
  <c r="J13" i="25"/>
  <c r="J14" i="25"/>
  <c r="J2" i="24"/>
  <c r="J3" i="24"/>
  <c r="J4" i="24"/>
  <c r="J5" i="24"/>
  <c r="J6" i="24"/>
  <c r="J7" i="24"/>
  <c r="J8" i="24"/>
  <c r="J9" i="24"/>
  <c r="J2" i="23"/>
  <c r="J3" i="23"/>
  <c r="J4" i="23"/>
  <c r="J5" i="23"/>
  <c r="J6" i="23"/>
  <c r="J7" i="23"/>
  <c r="J8" i="23"/>
  <c r="J9" i="23"/>
  <c r="J10" i="23"/>
  <c r="J2" i="22"/>
  <c r="J3" i="22"/>
  <c r="J4" i="22"/>
  <c r="J5" i="22"/>
  <c r="J6" i="22"/>
  <c r="J7" i="22"/>
  <c r="J8" i="22"/>
  <c r="J9" i="22"/>
  <c r="J10" i="22"/>
  <c r="J11" i="22"/>
  <c r="J12" i="22"/>
  <c r="J2" i="21"/>
  <c r="J2" i="20"/>
  <c r="J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2" i="19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2" i="18"/>
  <c r="J3" i="18"/>
  <c r="J4" i="18"/>
  <c r="J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2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2" i="16"/>
  <c r="J3" i="16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2" i="14"/>
  <c r="J3" i="14"/>
  <c r="J4" i="14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2" i="13"/>
  <c r="J3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" i="12"/>
  <c r="J3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2" i="11"/>
  <c r="J3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2" i="10"/>
  <c r="J3" i="10"/>
  <c r="J4" i="10"/>
  <c r="J5" i="10"/>
  <c r="J6" i="10"/>
  <c r="J7" i="10"/>
  <c r="J8" i="10"/>
  <c r="J9" i="10"/>
  <c r="J10" i="10"/>
  <c r="J11" i="10"/>
  <c r="J12" i="10"/>
  <c r="J1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Piero Francesco</author>
  </authors>
  <commentList>
    <comment ref="A52" authorId="0" shapeId="0" xr:uid="{D1EFD6DB-4DA3-4871-8E28-15F9AB90D461}">
      <text>
        <r>
          <rPr>
            <b/>
            <sz val="9"/>
            <color indexed="81"/>
            <rFont val="Tahoma"/>
            <family val="2"/>
          </rPr>
          <t xml:space="preserve">Da Istruttoria ragione sociale Orangelab S.r.l. - </t>
        </r>
      </text>
    </comment>
    <comment ref="A76" authorId="0" shapeId="0" xr:uid="{8F4D9E81-6A8F-41BD-A0F6-A2B4BC781480}">
      <text>
        <r>
          <rPr>
            <b/>
            <sz val="9"/>
            <color indexed="81"/>
            <rFont val="Tahoma"/>
            <family val="2"/>
          </rPr>
          <t xml:space="preserve">in precedenza Coloombus S.r.l.
</t>
        </r>
      </text>
    </comment>
    <comment ref="A91" authorId="0" shapeId="0" xr:uid="{BC522947-42E2-4F91-9F8A-0DEB2E0D4E2E}">
      <text>
        <r>
          <rPr>
            <b/>
            <sz val="9"/>
            <color indexed="81"/>
            <rFont val="Tahoma"/>
            <family val="2"/>
          </rPr>
          <t>Precedentemente non costituita: Jonathan Medros</t>
        </r>
      </text>
    </comment>
    <comment ref="A98" authorId="0" shapeId="0" xr:uid="{6E17104E-C14B-43D8-8F23-8A7E1CBC5F07}">
      <text>
        <r>
          <rPr>
            <b/>
            <sz val="9"/>
            <color indexed="81"/>
            <rFont val="Tahoma"/>
            <family val="2"/>
          </rPr>
          <t>In precedenza Non Costituita - Vincenzo Maresca</t>
        </r>
      </text>
    </comment>
    <comment ref="A118" authorId="0" shapeId="0" xr:uid="{B39A1065-49B2-43D3-AE3C-4CF764CF4941}">
      <text>
        <r>
          <rPr>
            <b/>
            <sz val="9"/>
            <color indexed="81"/>
            <rFont val="Tahoma"/>
            <family val="2"/>
          </rPr>
          <t>Prcedentemente non costituita: Fabio Figurella</t>
        </r>
      </text>
    </comment>
    <comment ref="A132" authorId="0" shapeId="0" xr:uid="{2B2D9E82-1793-4ECE-AB2C-EB906CF0A57F}">
      <text>
        <r>
          <rPr>
            <b/>
            <sz val="9"/>
            <color indexed="81"/>
            <rFont val="Tahoma"/>
            <family val="2"/>
          </rPr>
          <t>Precedentemento non costituita: Andrea Severini</t>
        </r>
      </text>
    </comment>
    <comment ref="A176" authorId="0" shapeId="0" xr:uid="{81585513-22E5-42B0-805A-0DBFF541C822}">
      <text>
        <r>
          <rPr>
            <b/>
            <sz val="9"/>
            <color indexed="81"/>
            <rFont val="Tahoma"/>
            <family val="2"/>
          </rPr>
          <t>Precedentemente non costituita: Lorenzo Villa</t>
        </r>
      </text>
    </comment>
    <comment ref="A208" authorId="0" shapeId="0" xr:uid="{AFADA714-FB51-4190-B23A-CBB3A3015E77}">
      <text>
        <r>
          <rPr>
            <b/>
            <sz val="9"/>
            <color indexed="81"/>
            <rFont val="Tahoma"/>
            <family val="2"/>
          </rPr>
          <t xml:space="preserve">In precedenza non costituita, proponente Federico Miatto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84E0C1C-1083-44E6-A2CD-EA2A69152303}" keepAlive="1" name="Query - Aerospazio" description="Connessione alla query 'Aerospazio' nella cartella di lavoro." type="5" refreshedVersion="8" background="1" saveData="1">
    <dbPr connection="Provider=Microsoft.Mashup.OleDb.1;Data Source=$Workbook$;Location=Aerospazio;Extended Properties=&quot;&quot;" command="SELECT * FROM [Aerospazio]"/>
  </connection>
  <connection id="2" xr16:uid="{EEA0EE68-28FE-4875-AC7B-64623AF5DF87}" keepAlive="1" name="Query - Ambiente e Energia" description="Connessione alla query 'Ambiente e Energia' nella cartella di lavoro." type="5" refreshedVersion="8" background="1" saveData="1">
    <dbPr connection="Provider=Microsoft.Mashup.OleDb.1;Data Source=$Workbook$;Location=&quot;Ambiente e Energia&quot;;Extended Properties=&quot;&quot;" command="SELECT * FROM [Ambiente e Energia]"/>
  </connection>
  <connection id="3" xr16:uid="{EAB3990B-BDFD-459F-815B-B16E86FE3262}" keepAlive="1" name="Query - Automazione Industriale" description="Connessione alla query 'Automazione Industriale' nella cartella di lavoro." type="5" refreshedVersion="8" background="1" saveData="1">
    <dbPr connection="Provider=Microsoft.Mashup.OleDb.1;Data Source=$Workbook$;Location=&quot;Automazione Industriale&quot;;Extended Properties=&quot;&quot;" command="SELECT * FROM [Automazione Industriale]"/>
  </connection>
  <connection id="4" xr16:uid="{969C01B5-541A-43B3-9131-AEA908663088}" keepAlive="1" name="Query - Bioagroalimentare" description="Connessione alla query 'Bioagroalimentare' nella cartella di lavoro." type="5" refreshedVersion="8" background="1" saveData="1">
    <dbPr connection="Provider=Microsoft.Mashup.OleDb.1;Data Source=$Workbook$;Location=Bioagroalimentare;Extended Properties=&quot;&quot;" command="SELECT * FROM [Bioagroalimentare]"/>
  </connection>
  <connection id="5" xr16:uid="{3135B0F6-49F0-44FA-898A-D7ABFFC2D83D}" keepAlive="1" name="Query - Cloud computing" description="Connessione alla query 'Cloud computing' nella cartella di lavoro." type="5" refreshedVersion="8" background="1" saveData="1">
    <dbPr connection="Provider=Microsoft.Mashup.OleDb.1;Data Source=$Workbook$;Location=&quot;Cloud computing&quot;;Extended Properties=&quot;&quot;" command="SELECT * FROM [Cloud computing]"/>
  </connection>
  <connection id="6" xr16:uid="{03199DEC-59B7-442C-A58B-90DA1F2705B0}" keepAlive="1" name="Query - E-Commerce" description="Connessione alla query 'E-Commerce' nella cartella di lavoro." type="5" refreshedVersion="8" background="1" saveData="1">
    <dbPr connection="Provider=Microsoft.Mashup.OleDb.1;Data Source=$Workbook$;Location=E-Commerce;Extended Properties=&quot;&quot;" command="SELECT * FROM [E-Commerce]"/>
  </connection>
  <connection id="7" xr16:uid="{A42DA507-A63E-4FD4-BFEB-6E25E6CAF720}" keepAlive="1" name="Query - E-Government" description="Connessione alla query 'E-Government' nella cartella di lavoro." type="5" refreshedVersion="8" background="1" saveData="1">
    <dbPr connection="Provider=Microsoft.Mashup.OleDb.1;Data Source=$Workbook$;Location=E-Government;Extended Properties=&quot;&quot;" command="SELECT * FROM [E-Government]"/>
  </connection>
  <connection id="8" xr16:uid="{CFCB5835-89CB-4722-9142-7CFB3803F113}" keepAlive="1" name="Query - Infrastruttura e sicurezza" description="Connessione alla query 'Infrastruttura e sicurezza' nella cartella di lavoro." type="5" refreshedVersion="8" background="1" saveData="1">
    <dbPr connection="Provider=Microsoft.Mashup.OleDb.1;Data Source=$Workbook$;Location=&quot;Infrastruttura e sicurezza&quot;;Extended Properties=&quot;&quot;" command="SELECT * FROM [Infrastruttura e sicurezza]"/>
  </connection>
  <connection id="9" xr16:uid="{2604F076-845D-4129-93B5-58015C72E05A}" keepAlive="1" name="Query - Internet of things" description="Connessione alla query 'Internet of things' nella cartella di lavoro." type="5" refreshedVersion="8" background="1" saveData="1">
    <dbPr connection="Provider=Microsoft.Mashup.OleDb.1;Data Source=$Workbook$;Location=&quot;Internet of things&quot;;Extended Properties=&quot;&quot;" command="SELECT * FROM [Internet of things]"/>
  </connection>
  <connection id="10" xr16:uid="{1675D463-C160-4F07-B557-C16568A565D2}" keepAlive="1" name="Query - Life sciences" description="Connessione alla query 'Life sciences' nella cartella di lavoro." type="5" refreshedVersion="8" background="1" saveData="1">
    <dbPr connection="Provider=Microsoft.Mashup.OleDb.1;Data Source=$Workbook$;Location=&quot;Life sciences&quot;;Extended Properties=&quot;&quot;" command="SELECT * FROM [Life sciences]"/>
  </connection>
  <connection id="11" xr16:uid="{F8137D3D-F9B3-4485-9D00-067C53F1B698}" keepAlive="1" name="Query - Materiali innovativi" description="Connessione alla query 'Materiali innovativi' nella cartella di lavoro." type="5" refreshedVersion="8" background="1" saveData="1">
    <dbPr connection="Provider=Microsoft.Mashup.OleDb.1;Data Source=$Workbook$;Location=&quot;Materiali innovativi&quot;;Extended Properties=&quot;&quot;" command="SELECT * FROM [Materiali innovativi]"/>
  </connection>
  <connection id="12" xr16:uid="{CF58855F-F54A-4C5A-B513-A93894337650}" keepAlive="1" name="Query - Nanotech" description="Connessione alla query 'Nanotech' nella cartella di lavoro." type="5" refreshedVersion="8" background="1" saveData="1">
    <dbPr connection="Provider=Microsoft.Mashup.OleDb.1;Data Source=$Workbook$;Location=Nanotech;Extended Properties=&quot;&quot;" command="SELECT * FROM [Nanotech]"/>
  </connection>
  <connection id="13" xr16:uid="{DB99FA29-56DF-40CD-B390-F2632EEDAA80}" keepAlive="1" name="Query - Smart cities" description="Connessione alla query 'Smart cities' nella cartella di lavoro." type="5" refreshedVersion="8" background="1" saveData="1">
    <dbPr connection="Provider=Microsoft.Mashup.OleDb.1;Data Source=$Workbook$;Location=&quot;Smart cities&quot;;Extended Properties=&quot;&quot;" command="SELECT * FROM [Smart cities]"/>
  </connection>
  <connection id="14" xr16:uid="{EB6CD3FE-0F99-4E1A-94D5-4E016B687C24}" keepAlive="1" name="Query - Socialnetwork" description="Connessione alla query 'Socialnetwork' nella cartella di lavoro." type="5" refreshedVersion="8" background="1" saveData="1">
    <dbPr connection="Provider=Microsoft.Mashup.OleDb.1;Data Source=$Workbook$;Location=Socialnetwork;Extended Properties=&quot;&quot;" command="SELECT * FROM [Socialnetwork]"/>
  </connection>
  <connection id="15" xr16:uid="{77834958-252F-4E58-9DBC-C8EF3704323E}" keepAlive="1" name="Query - Tabella1" description="Connessione alla query 'Tabella1' nella cartella di lavoro." type="5" refreshedVersion="8" background="1" saveData="1">
    <dbPr connection="Provider=Microsoft.Mashup.OleDb.1;Data Source=$Workbook$;Location=Tabella1;Extended Properties=&quot;&quot;" command="SELECT * FROM [Tabella1]"/>
  </connection>
  <connection id="16" xr16:uid="{225D6588-651D-406B-B04D-BD12C8D6AA20}" keepAlive="1" name="Query - Telecomunicazioni" description="Connessione alla query 'Telecomunicazioni' nella cartella di lavoro." type="5" refreshedVersion="8" background="1" saveData="1">
    <dbPr connection="Provider=Microsoft.Mashup.OleDb.1;Data Source=$Workbook$;Location=Telecomunicazioni;Extended Properties=&quot;&quot;" command="SELECT * FROM [Telecomunicazioni]"/>
  </connection>
  <connection id="17" xr16:uid="{FAE715DB-9591-4FF2-8068-D70C99EB24F8}" keepAlive="1" name="Query - Trasporti" description="Connessione alla query 'Trasporti' nella cartella di lavoro." type="5" refreshedVersion="8" background="1" saveData="1">
    <dbPr connection="Provider=Microsoft.Mashup.OleDb.1;Data Source=$Workbook$;Location=Trasporti;Extended Properties=&quot;&quot;" command="SELECT * FROM [Trasporti]"/>
  </connection>
  <connection id="18" xr16:uid="{D3CBC340-1F1C-4B9F-AE70-82DACBFE2E4B}" keepAlive="1" name="Query - Turismo e beni culturali" description="Connessione alla query 'Turismo e beni culturali' nella cartella di lavoro." type="5" refreshedVersion="8" background="1" saveData="1">
    <dbPr connection="Provider=Microsoft.Mashup.OleDb.1;Data Source=$Workbook$;Location=&quot;Turismo e beni culturali&quot;;Extended Properties=&quot;&quot;" command="SELECT * FROM [Turismo e beni culturali]"/>
  </connection>
  <connection id="19" xr16:uid="{25FC3C00-5267-40D4-9602-D0A036F10695}" keepAlive="1" name="ThisWorkbookDataModel" description="Modello di dati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0" xr16:uid="{018C8848-F6E2-4E8B-A97E-08FA6BB25D35}" name="WorksheetConnection_Smart&amp;Start Italia_Imprese finanziate per settore.xlsx!Tabella1_1" type="102" refreshedVersion="8" minRefreshableVersion="5">
    <extLst>
      <ext xmlns:x15="http://schemas.microsoft.com/office/spreadsheetml/2010/11/main" uri="{DE250136-89BD-433C-8126-D09CA5730AF9}">
        <x15:connection id="Tabella1_1">
          <x15:rangePr sourceName="_xlcn.WorksheetConnection_SmartStartItalia_Impresefinanziatepersettore.xlsxTabella1_1"/>
        </x15:connection>
      </ext>
    </extLst>
  </connection>
</connections>
</file>

<file path=xl/sharedStrings.xml><?xml version="1.0" encoding="utf-8"?>
<sst xmlns="http://schemas.openxmlformats.org/spreadsheetml/2006/main" count="9304" uniqueCount="1901">
  <si>
    <t>Data Firma Contratto</t>
  </si>
  <si>
    <t>AILEENS PHARMA S.R.L.</t>
  </si>
  <si>
    <t>The Circle S.A.R.L</t>
  </si>
  <si>
    <t xml:space="preserve">TeiaCare S.r.l. </t>
  </si>
  <si>
    <t>I.P.M. Integrated Projects Management s.r.l.</t>
  </si>
  <si>
    <t>NTERILIZER</t>
  </si>
  <si>
    <t>lanp srl</t>
  </si>
  <si>
    <t>OUT OF SRL</t>
  </si>
  <si>
    <t>IDEA S.R.L.</t>
  </si>
  <si>
    <t>Spartan Tech srl</t>
  </si>
  <si>
    <t>CLASSME S.R.L.</t>
  </si>
  <si>
    <t>Cargoful S.r.l</t>
  </si>
  <si>
    <t>Emotiva Srl</t>
  </si>
  <si>
    <t>WINEDERING SRL</t>
  </si>
  <si>
    <t>Htech Srl</t>
  </si>
  <si>
    <t>HE.ART SRL</t>
  </si>
  <si>
    <t>NUTRITION SPECIALIST S.R.L.</t>
  </si>
  <si>
    <t>Commercio.network Spa</t>
  </si>
  <si>
    <t>ACCUDIRE SRL</t>
  </si>
  <si>
    <t>R2B SRL</t>
  </si>
  <si>
    <t>AB TUNNELLING S.R.L.</t>
  </si>
  <si>
    <t>ROBOSUITS</t>
  </si>
  <si>
    <t>ESDEBITAMI RETAKE SPA SOCIETA’ BENEFIT</t>
  </si>
  <si>
    <t>YOUNG PLATFORM SPA</t>
  </si>
  <si>
    <t>REM S.r.l.</t>
  </si>
  <si>
    <t>HORUS TECHNOLOGIES</t>
  </si>
  <si>
    <t>AKA BIOTECH S.R.L.</t>
  </si>
  <si>
    <t>Norigen srl</t>
  </si>
  <si>
    <t>Vortex startup innovativa, società benefit</t>
  </si>
  <si>
    <t>Serenis Health S.r.l</t>
  </si>
  <si>
    <t>V-HYPER S.R.L.</t>
  </si>
  <si>
    <t>ALPHA MOBILITY S.R.L. SOCIETA’ BENEFIT</t>
  </si>
  <si>
    <t>ADAMOB R&amp;S LAB SRL</t>
  </si>
  <si>
    <t>Private Care S.r.l.</t>
  </si>
  <si>
    <t>DIGITALREHAB S.R.L.</t>
  </si>
  <si>
    <t>INTUOS SRL</t>
  </si>
  <si>
    <t>Futurea S.r.l.</t>
  </si>
  <si>
    <t>TEM LAB S.R.L – SOCIETA’ BENEFIT</t>
  </si>
  <si>
    <t>Tutornow Srl</t>
  </si>
  <si>
    <t>TimeFlow S.r.l.</t>
  </si>
  <si>
    <t>WOPTA ASSICURAZIONI S.R.L.</t>
  </si>
  <si>
    <t>HiWeiss Srl</t>
  </si>
  <si>
    <t>XENIASOFT S.R.L.</t>
  </si>
  <si>
    <t xml:space="preserve">YOUR EXPORT STUDIO S.R.L. </t>
  </si>
  <si>
    <t>LAB-GO</t>
  </si>
  <si>
    <t>Remedio S.r.l.</t>
  </si>
  <si>
    <t>LUALTEK S.R.L.</t>
  </si>
  <si>
    <t>DAICAR RENT S.R.L</t>
  </si>
  <si>
    <t>TOT S.P.A.</t>
  </si>
  <si>
    <t>YOME SRL</t>
  </si>
  <si>
    <t>Algojob s.r.l.</t>
  </si>
  <si>
    <t>Tuidi S.R.L.</t>
  </si>
  <si>
    <t>Genius Watter S.r.l.</t>
  </si>
  <si>
    <t>Medicud S.r.l.</t>
  </si>
  <si>
    <t>Fulcro SRL</t>
  </si>
  <si>
    <t>BIONIT LABS S.R.L.</t>
  </si>
  <si>
    <t>17tons SB SRL</t>
  </si>
  <si>
    <t>Badacare S.R.L.</t>
  </si>
  <si>
    <t>Friland srl</t>
  </si>
  <si>
    <t xml:space="preserve">CLINICAL EYE </t>
  </si>
  <si>
    <t>KINN TECH SRL</t>
  </si>
  <si>
    <t>Tomorrow Tech srl</t>
  </si>
  <si>
    <t>Mountain Maps s.r.l</t>
  </si>
  <si>
    <t>GREEN FUTURE PROJECT S.R.L. SB</t>
  </si>
  <si>
    <t>CYBER EVOLUTION SRL</t>
  </si>
  <si>
    <t>SOUNDBETWEEN S.R.L.</t>
  </si>
  <si>
    <t>ECO LAB S.R.L. START UP INNOVATIVA</t>
  </si>
  <si>
    <t>IAM TECHNOLOGY S.R.L.</t>
  </si>
  <si>
    <t>EPS ENGINEERING SYSTEMS</t>
  </si>
  <si>
    <t>LAYOVER TECHNOLOGY SOLUTIONS S.R.L.</t>
  </si>
  <si>
    <t>Earnext Srl</t>
  </si>
  <si>
    <t>BUILDER-IT S.R.L</t>
  </si>
  <si>
    <t xml:space="preserve">RACE LAB SRL </t>
  </si>
  <si>
    <t>Data Masters SRL</t>
  </si>
  <si>
    <t>AION TECH SRL</t>
  </si>
  <si>
    <t>Vendor Jungle</t>
  </si>
  <si>
    <t xml:space="preserve">CRESCENDOCARE  </t>
  </si>
  <si>
    <t>MEETALPHA SOCIETA' A RESPONSABILITA' LIMITATA</t>
  </si>
  <si>
    <t>Bubble S.r.l.</t>
  </si>
  <si>
    <t>TRAILSLIGHT SRL</t>
  </si>
  <si>
    <t>ITTINSECT S.R.L.</t>
  </si>
  <si>
    <t>Moveua SRL</t>
  </si>
  <si>
    <t>MYNDOOR S.R.L.</t>
  </si>
  <si>
    <t>Cloov s.r.l. società benefit</t>
  </si>
  <si>
    <t>Deliverart SRL</t>
  </si>
  <si>
    <t>HCOMM SRL</t>
  </si>
  <si>
    <t>Viber Alert S.r.l.</t>
  </si>
  <si>
    <t>Mapo Tapo srl</t>
  </si>
  <si>
    <t>Cyclando s.r.l</t>
  </si>
  <si>
    <t>Linkegreen S.b.r.l.</t>
  </si>
  <si>
    <t>Decripto World SRL</t>
  </si>
  <si>
    <t>MONEYVIZ SRL</t>
  </si>
  <si>
    <t>WeShort S.r.L.</t>
  </si>
  <si>
    <t>Aira Lab SRL</t>
  </si>
  <si>
    <t>MAKA SRL</t>
  </si>
  <si>
    <t>GENUINO BLOCKCHAIN TECHNOLOGIES SRL</t>
  </si>
  <si>
    <t>YOOKYE SRL</t>
  </si>
  <si>
    <t>AnteMotion</t>
  </si>
  <si>
    <t>SUSTAINEED SRL SB</t>
  </si>
  <si>
    <t>Le Ciabattine Srl</t>
  </si>
  <si>
    <t>NUVOLA ZERO SRL</t>
  </si>
  <si>
    <t>Revolv Space S.r.l</t>
  </si>
  <si>
    <t>SUNSPEKER S.R.L.</t>
  </si>
  <si>
    <t>DANA SRL</t>
  </si>
  <si>
    <t>Phononic Vibes Srl</t>
  </si>
  <si>
    <t>2electron s.r.l.</t>
  </si>
  <si>
    <t>PIXIES S.R.L.</t>
  </si>
  <si>
    <t>DBRIDGE SRL</t>
  </si>
  <si>
    <t xml:space="preserve"> AIENG S.R.L.</t>
  </si>
  <si>
    <t>MAMA HEALTH TECHNOLOGIES GMBH</t>
  </si>
  <si>
    <t>ibtech S.r.l.</t>
  </si>
  <si>
    <t>Arxax Srl</t>
  </si>
  <si>
    <t xml:space="preserve">ALTERECO PULP SRL </t>
  </si>
  <si>
    <t>METACIBUS SRL</t>
  </si>
  <si>
    <t>RECARBON S.r.l.</t>
  </si>
  <si>
    <t>Hotiday srl</t>
  </si>
  <si>
    <t xml:space="preserve">Sprama Game Labs Srl </t>
  </si>
  <si>
    <t>A2MX MONITOR srl</t>
  </si>
  <si>
    <t xml:space="preserve">SEKUREST S.R.L. </t>
  </si>
  <si>
    <t>HOLIFYA SRL</t>
  </si>
  <si>
    <t>Truescreen s.r.l.</t>
  </si>
  <si>
    <t>CIRCULAR MATERIALS S.R.L.</t>
  </si>
  <si>
    <t>DASKELL S.R.L.</t>
  </si>
  <si>
    <t>Techno for Future s.r.l.</t>
  </si>
  <si>
    <t>zeroCO2 SB SRL</t>
  </si>
  <si>
    <t>Nazena Srl</t>
  </si>
  <si>
    <t>OPENAZIENDA SRL</t>
  </si>
  <si>
    <t>NATU' SRL</t>
  </si>
  <si>
    <t>TRUESENSE S.R.L</t>
  </si>
  <si>
    <t>MYVET S.R.L.</t>
  </si>
  <si>
    <t>P.R.I.S.M.E.D. S.r.l. Società Benefit</t>
  </si>
  <si>
    <t>Neurality</t>
  </si>
  <si>
    <t>Traxit S.r.l.</t>
  </si>
  <si>
    <t>Petco S.r.l</t>
  </si>
  <si>
    <t>UPGREENE SRL SOCIETA' BENEFIT</t>
  </si>
  <si>
    <t>Wetacoo S.r.l.</t>
  </si>
  <si>
    <t>PYROGAS ENGINEERING SRL SOCIETA' BENEFIT</t>
  </si>
  <si>
    <t xml:space="preserve">Pack S.r.l. </t>
  </si>
  <si>
    <t>LEB srl</t>
  </si>
  <si>
    <t>iToKid.com srl</t>
  </si>
  <si>
    <t>Movopack s.r.l.</t>
  </si>
  <si>
    <t>Servizi Innovativi per le Imprese S.r.l.</t>
  </si>
  <si>
    <t>BITJAM SRL</t>
  </si>
  <si>
    <t>WORA S.R.L.</t>
  </si>
  <si>
    <t>Greenetica Distribution</t>
  </si>
  <si>
    <t>VICEVERSA SRL</t>
  </si>
  <si>
    <t>Roomless Srl</t>
  </si>
  <si>
    <t>MIPRONS SRL</t>
  </si>
  <si>
    <t>Titanium Ideas srl</t>
  </si>
  <si>
    <t>Social Self Driving Srl</t>
  </si>
  <si>
    <t>Filmmakersworld S.R.L.</t>
  </si>
  <si>
    <t>Lithium Lasers S.r.l</t>
  </si>
  <si>
    <t>MEDERE S.R.L.</t>
  </si>
  <si>
    <t>Whiz Srl</t>
  </si>
  <si>
    <t>C.S.C.Srl</t>
  </si>
  <si>
    <t>J.CREATION SRL</t>
  </si>
  <si>
    <t>Heallo</t>
  </si>
  <si>
    <t>TISENTO S.R.L.</t>
  </si>
  <si>
    <t>Touch and Contact S.r.l.</t>
  </si>
  <si>
    <t>OKHOS S.R.L.</t>
  </si>
  <si>
    <t>Bellantenna S.r.l.</t>
  </si>
  <si>
    <t>ALIMENTIAMOCI SRL SOCIETA’ BENEFIT</t>
  </si>
  <si>
    <t>SMACE S.R.L.</t>
  </si>
  <si>
    <t>FORMAZIONE INNOVATIVA SRL</t>
  </si>
  <si>
    <t>RURALIS S.R.L. S.B.</t>
  </si>
  <si>
    <t>THETIS S.R.L.</t>
  </si>
  <si>
    <t>JET HR SRL</t>
  </si>
  <si>
    <t>VIVON 4.0 Srl</t>
  </si>
  <si>
    <t>DAILY PRACTICE 22 SRL</t>
  </si>
  <si>
    <t>BCODE S.R.L.</t>
  </si>
  <si>
    <t>ALTAY TECHNOLOGIES SRL</t>
  </si>
  <si>
    <t>NEBULA S.R.L.</t>
  </si>
  <si>
    <t>ENDLESS S.R.L. SOCIETA' BENEFIT</t>
  </si>
  <si>
    <t>FullTruck S.r.l.</t>
  </si>
  <si>
    <t>Kurs Orbital Srl</t>
  </si>
  <si>
    <t>Math Biology srl</t>
  </si>
  <si>
    <t>Green Mobility Platform</t>
  </si>
  <si>
    <t>Maypay srl</t>
  </si>
  <si>
    <t>ESG Portal SOCIETA' BENEFIT A RESPONSABILITA' LIMITATA</t>
  </si>
  <si>
    <t>SUBBYX S.R.L. - SOCIETA' BENEFIT</t>
  </si>
  <si>
    <t>Easysea SRL</t>
  </si>
  <si>
    <t>SylloTips S.R.L.</t>
  </si>
  <si>
    <t>QODEUP SRL</t>
  </si>
  <si>
    <t>3DKG</t>
  </si>
  <si>
    <t>GEEICO ENGINEERING S.R.L.</t>
  </si>
  <si>
    <t xml:space="preserve">didimora s.r.l.		</t>
  </si>
  <si>
    <t>D4Next s.p.a.</t>
  </si>
  <si>
    <t>Dispill Srl</t>
  </si>
  <si>
    <t>NORTHERN LIGHT SRL</t>
  </si>
  <si>
    <t>RESILCO S.R.L. - SOCIETA' BENEFIT</t>
  </si>
  <si>
    <t>Azzurrodigitale Machine Integration</t>
  </si>
  <si>
    <t>Confirmo</t>
  </si>
  <si>
    <t>AI-TALY SOLUTION SRL</t>
  </si>
  <si>
    <t>Vector AI</t>
  </si>
  <si>
    <t>Landerghini Bikes srl</t>
  </si>
  <si>
    <t>Crossnection srl</t>
  </si>
  <si>
    <t>We are Bi-rex</t>
  </si>
  <si>
    <t>VVR srl</t>
  </si>
  <si>
    <t>FLEEXI HEALTH TECH S.R.L.</t>
  </si>
  <si>
    <t>HUBIQUE S.R.L.</t>
  </si>
  <si>
    <t>Kaaja Srl</t>
  </si>
  <si>
    <t>COFFEE CORE SRL SOCIETA' BENEFIT</t>
  </si>
  <si>
    <t>GREEN INDEPENDENCE SRL</t>
  </si>
  <si>
    <t>Brain Innovations S.R.L.</t>
  </si>
  <si>
    <t>OXHY S.R.L.</t>
  </si>
  <si>
    <t xml:space="preserve">Italia Economy </t>
  </si>
  <si>
    <t>Hitasonix Srl</t>
  </si>
  <si>
    <t>OSINTLAB S.R.L.</t>
  </si>
  <si>
    <t>CASA PROFITTO VELOCE S.R.L.</t>
  </si>
  <si>
    <t>Trusty S.r.l. Società Benefit</t>
  </si>
  <si>
    <t>BONOOS</t>
  </si>
  <si>
    <t>A5 SRL</t>
  </si>
  <si>
    <t>ADDYX S.R.L.</t>
  </si>
  <si>
    <t>ALFA GREEN ENERGY SRL</t>
  </si>
  <si>
    <t>HIPPARCOS S.r.l.</t>
  </si>
  <si>
    <t>FAIRMIND S.R.L.</t>
  </si>
  <si>
    <t>Talentware S.r.l.</t>
  </si>
  <si>
    <t>LetzFair</t>
  </si>
  <si>
    <t>PRESIDENT VOYAGE JETS S.R.L. IN FORMA ABBREVIATA PVJETS S.R.L.</t>
  </si>
  <si>
    <t>INTA SRL</t>
  </si>
  <si>
    <t>Brainy SRL</t>
  </si>
  <si>
    <t>WORKFACE S.R.L.</t>
  </si>
  <si>
    <t>Collecto srl</t>
  </si>
  <si>
    <t>BRIDGE S.R.L.</t>
  </si>
  <si>
    <t>Voidless</t>
  </si>
  <si>
    <t>Billd</t>
  </si>
  <si>
    <t>OVERBOOKING S.R.L</t>
  </si>
  <si>
    <t>G.E.S. GLOBAL EXTRACTION SOLUTIONS SRL</t>
  </si>
  <si>
    <t>BLUSTORAGE S.R.L. SOCIETA' BENEFIT</t>
  </si>
  <si>
    <t>AGADE S.R.L.</t>
  </si>
  <si>
    <t>KEPLERO AI SRL</t>
  </si>
  <si>
    <t>STAR HORSE RIDING CARE SRL</t>
  </si>
  <si>
    <t>Cooabit S.r.l.</t>
  </si>
  <si>
    <t>ARSENALE BIOYARDS S.R.L.</t>
  </si>
  <si>
    <t>SIGET 4.0 SRL</t>
  </si>
  <si>
    <t>RENT2CASH SRL</t>
  </si>
  <si>
    <t>ZENIT SMART POLYCRYSTALS srl</t>
  </si>
  <si>
    <t>BRAINO.AI SRL - Societá Benefit</t>
  </si>
  <si>
    <t>Reos S.r.l.</t>
  </si>
  <si>
    <t>Purò s.r.l.</t>
  </si>
  <si>
    <t>VIBMEC SRL</t>
  </si>
  <si>
    <t>REGENSTECH S.R.L. SOCIETA' BENEFIT</t>
  </si>
  <si>
    <t>FRA.GI. srls</t>
  </si>
  <si>
    <t>Trafficlab srl</t>
  </si>
  <si>
    <t>Soource Srl</t>
  </si>
  <si>
    <t>3RE-LAB SRL</t>
  </si>
  <si>
    <t>Dico Technologies srl</t>
  </si>
  <si>
    <t>Up2You Srl SB</t>
  </si>
  <si>
    <t>TopFly srl</t>
  </si>
  <si>
    <t>Equixly srl</t>
  </si>
  <si>
    <t>FIELDROBOTICS SRL</t>
  </si>
  <si>
    <t>TECNI.CA.LAB. S.R.L.</t>
  </si>
  <si>
    <t>DOM-INO LABS SRL - STARTUP INNOVATIVA</t>
  </si>
  <si>
    <t>Snelix S.r.l.</t>
  </si>
  <si>
    <t>REAL BOWL S.R.L.</t>
  </si>
  <si>
    <t>Sunglasses.ai s.r.l.</t>
  </si>
  <si>
    <t>Gregario s.r.l.</t>
  </si>
  <si>
    <t>YP TRAINER S.R.L.</t>
  </si>
  <si>
    <t>Newtra Food srl</t>
  </si>
  <si>
    <t>Adam AI Solutions s.r.l.</t>
  </si>
  <si>
    <t>DISKOVER SRL</t>
  </si>
  <si>
    <t>THE DIGITAL COMPANY SRLS</t>
  </si>
  <si>
    <t>Krill Design srl</t>
  </si>
  <si>
    <t>DEVIBRAIN S.R.L.</t>
  </si>
  <si>
    <t>Suber Lab srl</t>
  </si>
  <si>
    <t>Hi-Tech Revenge s.r.l.</t>
  </si>
  <si>
    <t>ERGO MOBILITY SRL</t>
  </si>
  <si>
    <t>QUICK ALGORITHM ANALYTICS S.R.L.</t>
  </si>
  <si>
    <t>QUICKFISCO S.R.L.</t>
  </si>
  <si>
    <t>CAPSULA SRL</t>
  </si>
  <si>
    <t>Wallife S.p.A.</t>
  </si>
  <si>
    <t>CITYZ S.R.L.</t>
  </si>
  <si>
    <t>Lighthouse Biotech</t>
  </si>
  <si>
    <t>MINDIS S.R.L.</t>
  </si>
  <si>
    <t>Qomodo srl</t>
  </si>
  <si>
    <t>The Meter Srl</t>
  </si>
  <si>
    <t>Tulou S.r.l.</t>
  </si>
  <si>
    <t>HALE S.R.L. - SOCIETA' BENEFIT</t>
  </si>
  <si>
    <t>ITALCARE S.R.L.</t>
  </si>
  <si>
    <t>ARTup srl</t>
  </si>
  <si>
    <t>SYRTO S.R.L.</t>
  </si>
  <si>
    <t>10 EF SRL SOCIETA' BENEFIT</t>
  </si>
  <si>
    <t>IZILAB SOCIETA' A RESPONSABILITA' LIMITATA</t>
  </si>
  <si>
    <t>SENSELEDGE SRL</t>
  </si>
  <si>
    <t>DIGIPLUS S.R.L.</t>
  </si>
  <si>
    <t>RENEWCAST S.R.L.</t>
  </si>
  <si>
    <t>OhmSpace</t>
  </si>
  <si>
    <t>Novac</t>
  </si>
  <si>
    <t>FIXXY S.R.L.</t>
  </si>
  <si>
    <t>MOBILE ENTERTAINMENT S.R.L.</t>
  </si>
  <si>
    <t>OLO24 S.R.L.</t>
  </si>
  <si>
    <t xml:space="preserve">Future of Work Group </t>
  </si>
  <si>
    <t>SOC Srl</t>
  </si>
  <si>
    <t>DSCOVR SRL</t>
  </si>
  <si>
    <t>FOZ S.R.L.</t>
  </si>
  <si>
    <t>SPIN LIFE TECHNOLOGIES S.R.L. SOCIETA' BENEFIT</t>
  </si>
  <si>
    <t>RarEarth srl</t>
  </si>
  <si>
    <t>OVERCASH SRL UNIPERSONALE</t>
  </si>
  <si>
    <t>ANS BRASIL ITALIA Srl</t>
  </si>
  <si>
    <t>K3RX S.R.L.</t>
  </si>
  <si>
    <t xml:space="preserve">TOTALLY INNOVATION S.R.L. </t>
  </si>
  <si>
    <t>GANIGA INNOVATION S.R.L.</t>
  </si>
  <si>
    <t>Volta Structural Energy srl</t>
  </si>
  <si>
    <t>Huvant S.r.l.</t>
  </si>
  <si>
    <t>WeStatiX GEO</t>
  </si>
  <si>
    <t>NUGAE SRL</t>
  </si>
  <si>
    <t>IGINEO SRL</t>
  </si>
  <si>
    <t>ZEFI S.R.L.</t>
  </si>
  <si>
    <t>DOMEO ITALIA S.R.L.</t>
  </si>
  <si>
    <t>SIEVE Srl</t>
  </si>
  <si>
    <t>HAGA 2 S.R.L.</t>
  </si>
  <si>
    <t>COMPLAION S.R.L.</t>
  </si>
  <si>
    <t>DRILLDOWN S.R.L.</t>
  </si>
  <si>
    <t>WIKIPOINT S.R.L.</t>
  </si>
  <si>
    <t>YALLA SECURITY S.R.L.</t>
  </si>
  <si>
    <t>HVALUES S.R.L.S.</t>
  </si>
  <si>
    <t>DEVIBRAIN SRL</t>
  </si>
  <si>
    <t>Trainect s.r.l. Società Benefit</t>
  </si>
  <si>
    <t>HAHN BANACH S.R.L.</t>
  </si>
  <si>
    <t>Vammon</t>
  </si>
  <si>
    <t>YOUREASE</t>
  </si>
  <si>
    <t>E-Plato S.r.l.</t>
  </si>
  <si>
    <t>Takyon S.r.l.</t>
  </si>
  <si>
    <t>Hygge s.r.l. Società Benefit</t>
  </si>
  <si>
    <t>Wink Srl</t>
  </si>
  <si>
    <t>Peak Fiber Innovations Srl</t>
  </si>
  <si>
    <t>DTECH SRL</t>
  </si>
  <si>
    <t>FCCGROUP EUROPE ENTERPRISES S.R.L.</t>
  </si>
  <si>
    <t>ROTONIUM S.R.L.</t>
  </si>
  <si>
    <t>Meew srl società benefit</t>
  </si>
  <si>
    <t>Involve Space S.r.l.</t>
  </si>
  <si>
    <t>INCLUSIVE DIGITAL FINANCIAL SERVICES SRL (in breve IDFS)</t>
  </si>
  <si>
    <t>THIS UNIQUE S.R.L.</t>
  </si>
  <si>
    <t>HexErgy SRL</t>
  </si>
  <si>
    <t>ADOREA SRL</t>
  </si>
  <si>
    <t>COMPRI S.R.L.</t>
  </si>
  <si>
    <t>Cantieri Digitali Medtech Srl</t>
  </si>
  <si>
    <t>Reviway Srl</t>
  </si>
  <si>
    <t>Plantbit SRL</t>
  </si>
  <si>
    <t>DORIAN TECHNOLOGIES SRL</t>
  </si>
  <si>
    <t>Space Products and Innovation S.R.L.</t>
  </si>
  <si>
    <t xml:space="preserve">TUNDR TECH CORPORATION S.R.L. </t>
  </si>
  <si>
    <t>Nurtigo</t>
  </si>
  <si>
    <t>EYE4NIR SRL</t>
  </si>
  <si>
    <t>DACTA INNOVATION SRL</t>
  </si>
  <si>
    <t>UMANA - ANALYTICS SOCIETA' BENEFIT A RESPONSABILITA' LIMITATA</t>
  </si>
  <si>
    <t>CDC STUDIO SRL</t>
  </si>
  <si>
    <t>CENTRO DCA S.R.L.</t>
  </si>
  <si>
    <t>VISADA S.R.L.</t>
  </si>
  <si>
    <t>Codebeex SRL</t>
  </si>
  <si>
    <t>CLEAN OS S.R.L.</t>
  </si>
  <si>
    <t>Plantvoice Srl Società Benefit</t>
  </si>
  <si>
    <t>XSpline SpA</t>
  </si>
  <si>
    <t>DogUp s.r.l.</t>
  </si>
  <si>
    <t>STARTACROWD S.P.A. SOCIETÀ BENEFIT</t>
  </si>
  <si>
    <t>H1 FINANCE S.R.L.</t>
  </si>
  <si>
    <t>HAOBORN SRL</t>
  </si>
  <si>
    <t>Sito Web</t>
  </si>
  <si>
    <t>https://aileenspharma.com/</t>
  </si>
  <si>
    <t>https://www.systemipm.com</t>
  </si>
  <si>
    <t>https://www.nterilizer.com/</t>
  </si>
  <si>
    <t>https://diskover.it/</t>
  </si>
  <si>
    <t>https://www.cargoful.tech</t>
  </si>
  <si>
    <t>https://emotiva.it</t>
  </si>
  <si>
    <t>https://business.winedering.com/it</t>
  </si>
  <si>
    <t>https://commercio.network/</t>
  </si>
  <si>
    <t>https://accudire.eu/</t>
  </si>
  <si>
    <t>https://www.devibrain.com/</t>
  </si>
  <si>
    <t>https://www.rent2buy4.me/</t>
  </si>
  <si>
    <t>https://abtunnelling.com/cs/</t>
  </si>
  <si>
    <t>https://www.horus-technologies.com/</t>
  </si>
  <si>
    <t>http://www.norigensrl.com/</t>
  </si>
  <si>
    <t>https://www.serenis.it</t>
  </si>
  <si>
    <t>https://www.alphamobility.it/</t>
  </si>
  <si>
    <t>http://www.rs-lab.it/</t>
  </si>
  <si>
    <t>https://www.digitalrehab.eu/</t>
  </si>
  <si>
    <t>https://datamasters.it</t>
  </si>
  <si>
    <t>https://aiontech.company</t>
  </si>
  <si>
    <t>http://www.vendorjungle.com/</t>
  </si>
  <si>
    <t>https://yesconnect.it/</t>
  </si>
  <si>
    <t>https://semplifarma.net</t>
  </si>
  <si>
    <t>https://www.lualtek.io/</t>
  </si>
  <si>
    <t>https://tot.money/</t>
  </si>
  <si>
    <t>https://yomedigital.com/</t>
  </si>
  <si>
    <t>https://www.tuidi.it/</t>
  </si>
  <si>
    <t>https://coloombus.com/</t>
  </si>
  <si>
    <t>https://www.bubblemusic.io/</t>
  </si>
  <si>
    <t>https://quickfisco.it/</t>
  </si>
  <si>
    <t>https://bionitlabs.com/it/</t>
  </si>
  <si>
    <t>https://badacare.com</t>
  </si>
  <si>
    <t>https://www.trailslight.it/</t>
  </si>
  <si>
    <t>https://fri.land</t>
  </si>
  <si>
    <t>https://www.myndoor.it/</t>
  </si>
  <si>
    <t>https://oxabyo.com/eng.php</t>
  </si>
  <si>
    <t>https://www.deliverart.it/</t>
  </si>
  <si>
    <t>https://www.hcomm.eu/it/</t>
  </si>
  <si>
    <t>https://cyclando.com/</t>
  </si>
  <si>
    <t>https://greenfutureproject.com/</t>
  </si>
  <si>
    <t>https://www.moneyviz.it/</t>
  </si>
  <si>
    <t>https://weshort.com/</t>
  </si>
  <si>
    <t>https://www.pixiesurbanlab.com/</t>
  </si>
  <si>
    <t>https://www.dbridge.info/</t>
  </si>
  <si>
    <t>https://hotidayhotels.com/</t>
  </si>
  <si>
    <t>https://www.holifya.com/</t>
  </si>
  <si>
    <t>https://truescreen.io/it/</t>
  </si>
  <si>
    <t>https://circularmaterials.it/</t>
  </si>
  <si>
    <t>https://daskell.com</t>
  </si>
  <si>
    <t>https://nazena.com</t>
  </si>
  <si>
    <t>https://www.openazienda.com</t>
  </si>
  <si>
    <t>https://www.progettonatu.it/</t>
  </si>
  <si>
    <t>http://www.truesense.it/</t>
  </si>
  <si>
    <t>https://www.neurality.it</t>
  </si>
  <si>
    <t>http://traxit.it/new.aspx/</t>
  </si>
  <si>
    <t>https://kursorbital.com/</t>
  </si>
  <si>
    <t>https://www.upgreene.it/</t>
  </si>
  <si>
    <t>https://thepack.tech/</t>
  </si>
  <si>
    <t>https://greeneticadistribution.com/web/</t>
  </si>
  <si>
    <t>https://mathbiology.tech/</t>
  </si>
  <si>
    <t>https://www.carhello.it/</t>
  </si>
  <si>
    <t>https://planeat.eco/</t>
  </si>
  <si>
    <t>https://www.smace.com/</t>
  </si>
  <si>
    <t>https://ruralis.com/</t>
  </si>
  <si>
    <t>https://www.jethr.com/</t>
  </si>
  <si>
    <t>https://vivon.org/</t>
  </si>
  <si>
    <t>https://dailyplatform.it/</t>
  </si>
  <si>
    <t>https://bcode.cloud/</t>
  </si>
  <si>
    <t>https://homepage.qodeup.com/</t>
  </si>
  <si>
    <t>https://www.didimora.com/</t>
  </si>
  <si>
    <t>https://northernlightcomposites.com/</t>
  </si>
  <si>
    <t>https://www.ogyre.com/it</t>
  </si>
  <si>
    <t>https://resilco.it/</t>
  </si>
  <si>
    <t>https://www.confirmo.it/</t>
  </si>
  <si>
    <t>https://www.landerghinibikes.com/</t>
  </si>
  <si>
    <t>https://www.hubique.it/</t>
  </si>
  <si>
    <t>https://www.braininnovations.eu/</t>
  </si>
  <si>
    <t>https://italiaeconomy.it/</t>
  </si>
  <si>
    <t>https://www.trusty.id</t>
  </si>
  <si>
    <t>https://bonoos.it/</t>
  </si>
  <si>
    <t>https://www.fairmind.ai/</t>
  </si>
  <si>
    <t>https://bridgelogistica.it/</t>
  </si>
  <si>
    <t>https://www.voidless-packaging.com/</t>
  </si>
  <si>
    <t>https://billd.it</t>
  </si>
  <si>
    <t>https://agade-exoskeletons.com</t>
  </si>
  <si>
    <t>https://www.keplero.ai/</t>
  </si>
  <si>
    <t>https://www.cityz.it</t>
  </si>
  <si>
    <t>https://zenitpolycrystals.it/</t>
  </si>
  <si>
    <t>https://www.vibmec.it/</t>
  </si>
  <si>
    <t>https://lighthousebiotech.com/</t>
  </si>
  <si>
    <t>https://topfly.pro</t>
  </si>
  <si>
    <t>https://www.mindis.it</t>
  </si>
  <si>
    <t>https://www.qomodo.me/</t>
  </si>
  <si>
    <t>https://equixly.com/</t>
  </si>
  <si>
    <t>https://www.fieldrobotics.it</t>
  </si>
  <si>
    <t>https://litus.ai/it/</t>
  </si>
  <si>
    <t>https://www.amaliacare.it</t>
  </si>
  <si>
    <t>https://www.artup.company</t>
  </si>
  <si>
    <t>https://syrto.ai/</t>
  </si>
  <si>
    <t>https://www.funnifin.com</t>
  </si>
  <si>
    <t>https://izilab.it/</t>
  </si>
  <si>
    <t>https://senseledge.ai</t>
  </si>
  <si>
    <t>https://www.digi-plus.it/</t>
  </si>
  <si>
    <t>https://renewcast.com/</t>
  </si>
  <si>
    <t>http://myfixxy.com</t>
  </si>
  <si>
    <t>https://www.safetyonchain.com/</t>
  </si>
  <si>
    <t>https://www.ansitalia.com</t>
  </si>
  <si>
    <t>https://totallyinnovation.com/</t>
  </si>
  <si>
    <t>https://ganiga.ai/</t>
  </si>
  <si>
    <t>https://voltase.energy/</t>
  </si>
  <si>
    <t>https://huvant.com</t>
  </si>
  <si>
    <t>https://westatixgeo.com/</t>
  </si>
  <si>
    <t>https://www.zefi.ai/</t>
  </si>
  <si>
    <t>https://sie-ve.it</t>
  </si>
  <si>
    <t>https://www.wikipoint.co</t>
  </si>
  <si>
    <t>https://hvalues.com</t>
  </si>
  <si>
    <t>https://www.trainect.it/</t>
  </si>
  <si>
    <t>https://yourease.it/</t>
  </si>
  <si>
    <t>https://e-plato.com</t>
  </si>
  <si>
    <t>https://nuvol.ai/</t>
  </si>
  <si>
    <t>https://meew.it/</t>
  </si>
  <si>
    <t>https://thisunique.com/</t>
  </si>
  <si>
    <t>https://hexergy.it</t>
  </si>
  <si>
    <t>https://fleequid.com/it</t>
  </si>
  <si>
    <t>https://www.umana-analytics.com/</t>
  </si>
  <si>
    <t>https://www.cdc-studio.it/</t>
  </si>
  <si>
    <t>https://www.visada.it/</t>
  </si>
  <si>
    <t>https://www.thecleanos.com/</t>
  </si>
  <si>
    <t>https://dogup.it/</t>
  </si>
  <si>
    <t>https://roistar.it/</t>
  </si>
  <si>
    <t>Settore</t>
  </si>
  <si>
    <t>Trasporti</t>
  </si>
  <si>
    <t>Life sciences</t>
  </si>
  <si>
    <t>Ambiente e Energia</t>
  </si>
  <si>
    <t>E-Commerce</t>
  </si>
  <si>
    <t>Nanotech</t>
  </si>
  <si>
    <t>Bioagroalimentare</t>
  </si>
  <si>
    <t>Smart cities</t>
  </si>
  <si>
    <t>Internet of things</t>
  </si>
  <si>
    <t>Telecomunicazioni</t>
  </si>
  <si>
    <t>Cloud computing</t>
  </si>
  <si>
    <t>Automazione Industriale</t>
  </si>
  <si>
    <t>Infrastruttura e sicurezza</t>
  </si>
  <si>
    <t>Turismo e beni culturali</t>
  </si>
  <si>
    <t>Materiali innovativi</t>
  </si>
  <si>
    <t>Socialnetwork</t>
  </si>
  <si>
    <t>Aerospazio</t>
  </si>
  <si>
    <t>E-government</t>
  </si>
  <si>
    <t>E-Government</t>
  </si>
  <si>
    <t>P. IVA</t>
  </si>
  <si>
    <t xml:space="preserve">Regione </t>
  </si>
  <si>
    <t>Provincia</t>
  </si>
  <si>
    <t>Comune</t>
  </si>
  <si>
    <t>Finanziamento agevolato concesso</t>
  </si>
  <si>
    <t>Lazio</t>
  </si>
  <si>
    <t>RM</t>
  </si>
  <si>
    <t>Lombardia</t>
  </si>
  <si>
    <t>MI</t>
  </si>
  <si>
    <t>MILANO</t>
  </si>
  <si>
    <t>Sicilia</t>
  </si>
  <si>
    <t>ME</t>
  </si>
  <si>
    <t>Campania</t>
  </si>
  <si>
    <t>NA</t>
  </si>
  <si>
    <t>NAPOLI</t>
  </si>
  <si>
    <t>ROMA</t>
  </si>
  <si>
    <t>PA</t>
  </si>
  <si>
    <t>PALERMO</t>
  </si>
  <si>
    <t>Liguria</t>
  </si>
  <si>
    <t>VA</t>
  </si>
  <si>
    <t>Abruzzo</t>
  </si>
  <si>
    <t>AQ</t>
  </si>
  <si>
    <t>L'AQUILA</t>
  </si>
  <si>
    <t>Piemonte</t>
  </si>
  <si>
    <t>TO</t>
  </si>
  <si>
    <t>Toscana</t>
  </si>
  <si>
    <t>Sardegna</t>
  </si>
  <si>
    <t>SS</t>
  </si>
  <si>
    <t>Emilia-Romagna</t>
  </si>
  <si>
    <t>BO</t>
  </si>
  <si>
    <t>BOLOGNA</t>
  </si>
  <si>
    <t>Puglia</t>
  </si>
  <si>
    <t>LE</t>
  </si>
  <si>
    <t>LECCE</t>
  </si>
  <si>
    <t>Umbria</t>
  </si>
  <si>
    <t>PG</t>
  </si>
  <si>
    <t>Basilicata</t>
  </si>
  <si>
    <t>PZ</t>
  </si>
  <si>
    <t>SA</t>
  </si>
  <si>
    <t>SALERNO</t>
  </si>
  <si>
    <t>CE</t>
  </si>
  <si>
    <t>BA</t>
  </si>
  <si>
    <t>BARI</t>
  </si>
  <si>
    <t>TORINO</t>
  </si>
  <si>
    <t>Molise</t>
  </si>
  <si>
    <t>CB</t>
  </si>
  <si>
    <t>PI</t>
  </si>
  <si>
    <t>CASTELFRANCO DI SOTTO</t>
  </si>
  <si>
    <t>FC</t>
  </si>
  <si>
    <t>FORLI'</t>
  </si>
  <si>
    <t>CA</t>
  </si>
  <si>
    <t>CAGLIARI</t>
  </si>
  <si>
    <t>Veneto</t>
  </si>
  <si>
    <t>VR</t>
  </si>
  <si>
    <t>VERONA</t>
  </si>
  <si>
    <t>11125070968</t>
  </si>
  <si>
    <t>CT</t>
  </si>
  <si>
    <t>RE</t>
  </si>
  <si>
    <t>BS</t>
  </si>
  <si>
    <t>PV</t>
  </si>
  <si>
    <t>PAVIA</t>
  </si>
  <si>
    <t>MB</t>
  </si>
  <si>
    <t>MO</t>
  </si>
  <si>
    <t>AG</t>
  </si>
  <si>
    <t>CASALUCE</t>
  </si>
  <si>
    <t>SASSARI</t>
  </si>
  <si>
    <t>FG</t>
  </si>
  <si>
    <t>FOGGIA</t>
  </si>
  <si>
    <t>FI</t>
  </si>
  <si>
    <t>CATANIA</t>
  </si>
  <si>
    <t>FIRENZE</t>
  </si>
  <si>
    <t>PE</t>
  </si>
  <si>
    <t>MODENA</t>
  </si>
  <si>
    <t>Calabria</t>
  </si>
  <si>
    <t>CZ</t>
  </si>
  <si>
    <t>CATANZARO</t>
  </si>
  <si>
    <t>BG</t>
  </si>
  <si>
    <t>BERGAMO</t>
  </si>
  <si>
    <t>Trentino Alto Adige</t>
  </si>
  <si>
    <t>TN</t>
  </si>
  <si>
    <t>ROVERETO</t>
  </si>
  <si>
    <t>Marche</t>
  </si>
  <si>
    <t>FM</t>
  </si>
  <si>
    <t>PD</t>
  </si>
  <si>
    <t>PADOVA</t>
  </si>
  <si>
    <t>ACIREALE</t>
  </si>
  <si>
    <t>PO</t>
  </si>
  <si>
    <t>PRATO</t>
  </si>
  <si>
    <t>GE</t>
  </si>
  <si>
    <t>GENOVA</t>
  </si>
  <si>
    <t>PERUGIA</t>
  </si>
  <si>
    <t>AV</t>
  </si>
  <si>
    <t>PR</t>
  </si>
  <si>
    <t>PARMA</t>
  </si>
  <si>
    <t>RC</t>
  </si>
  <si>
    <t>BT</t>
  </si>
  <si>
    <t>BARLETTA</t>
  </si>
  <si>
    <t>FE</t>
  </si>
  <si>
    <t>MC</t>
  </si>
  <si>
    <t>BN</t>
  </si>
  <si>
    <t>TORRECUSO</t>
  </si>
  <si>
    <t>10396400961</t>
  </si>
  <si>
    <t>CAMPOBASSO</t>
  </si>
  <si>
    <t>Friuli-Venezia Giulia</t>
  </si>
  <si>
    <t>UD</t>
  </si>
  <si>
    <t>CO</t>
  </si>
  <si>
    <t>COMO</t>
  </si>
  <si>
    <t>PESCARA</t>
  </si>
  <si>
    <t>BRESCIA</t>
  </si>
  <si>
    <t>AVEZZANO</t>
  </si>
  <si>
    <t>15691841009</t>
  </si>
  <si>
    <t>TA</t>
  </si>
  <si>
    <t>14137411006</t>
  </si>
  <si>
    <t>PISA</t>
  </si>
  <si>
    <t>LT</t>
  </si>
  <si>
    <t>CH</t>
  </si>
  <si>
    <t>NU</t>
  </si>
  <si>
    <t>MATELICA</t>
  </si>
  <si>
    <t>VI</t>
  </si>
  <si>
    <t>10083660968</t>
  </si>
  <si>
    <t>TE</t>
  </si>
  <si>
    <t>TERAMO</t>
  </si>
  <si>
    <t>RN</t>
  </si>
  <si>
    <t>RIMINI</t>
  </si>
  <si>
    <t>11026560968</t>
  </si>
  <si>
    <t>14289711005</t>
  </si>
  <si>
    <t>MACERATA</t>
  </si>
  <si>
    <t>03656251208</t>
  </si>
  <si>
    <t>MARTINSICURO</t>
  </si>
  <si>
    <t>10419940969</t>
  </si>
  <si>
    <t>BENEVENTO</t>
  </si>
  <si>
    <t>02666410697</t>
  </si>
  <si>
    <t>04042390924</t>
  </si>
  <si>
    <t>n.d.</t>
  </si>
  <si>
    <t>02226370688</t>
  </si>
  <si>
    <t>03928090988</t>
  </si>
  <si>
    <t>02870170848</t>
  </si>
  <si>
    <t>PORTO EMPEDOCLE</t>
  </si>
  <si>
    <t>08605990723</t>
  </si>
  <si>
    <t>MELFI</t>
  </si>
  <si>
    <t>11044930961</t>
  </si>
  <si>
    <t>05170070758</t>
  </si>
  <si>
    <t>SOGLIANO CAVOUR</t>
  </si>
  <si>
    <t>15441141007</t>
  </si>
  <si>
    <t>11431100962</t>
  </si>
  <si>
    <t>IS</t>
  </si>
  <si>
    <t>ISERNIA</t>
  </si>
  <si>
    <t>INVISIBLE CITIES Srl</t>
  </si>
  <si>
    <t>15933761007</t>
  </si>
  <si>
    <t>FR</t>
  </si>
  <si>
    <t>FERENTINO</t>
  </si>
  <si>
    <t>02772290991</t>
  </si>
  <si>
    <t>CONZA DELLA CAMPANIA</t>
  </si>
  <si>
    <t>10058000968</t>
  </si>
  <si>
    <t>02443010448</t>
  </si>
  <si>
    <t>AP</t>
  </si>
  <si>
    <t>ASCOLI PICENO</t>
  </si>
  <si>
    <t>11713660964</t>
  </si>
  <si>
    <t>10529160961</t>
  </si>
  <si>
    <t>11626750969</t>
  </si>
  <si>
    <t>MOLFETTA</t>
  </si>
  <si>
    <t>11844420965</t>
  </si>
  <si>
    <t>04136930247</t>
  </si>
  <si>
    <t>04679020232</t>
  </si>
  <si>
    <t>04507220160</t>
  </si>
  <si>
    <t>11079090962</t>
  </si>
  <si>
    <t>08682890721</t>
  </si>
  <si>
    <t>10349660968</t>
  </si>
  <si>
    <t>02494500990</t>
  </si>
  <si>
    <t>10121240963</t>
  </si>
  <si>
    <t>11931440017</t>
  </si>
  <si>
    <t>16561081007</t>
  </si>
  <si>
    <t>07022910488</t>
  </si>
  <si>
    <t>01668230558</t>
  </si>
  <si>
    <t>RI</t>
  </si>
  <si>
    <t>CITTADUCALE</t>
  </si>
  <si>
    <t>09058481210</t>
  </si>
  <si>
    <t>04509120236</t>
  </si>
  <si>
    <t>LONIGO</t>
  </si>
  <si>
    <t>12472140016</t>
  </si>
  <si>
    <t>02871310906</t>
  </si>
  <si>
    <t>12316370969</t>
  </si>
  <si>
    <t>11818200963</t>
  </si>
  <si>
    <t>02654520747</t>
  </si>
  <si>
    <t>BR</t>
  </si>
  <si>
    <t>BRINDISI</t>
  </si>
  <si>
    <t>03006270304</t>
  </si>
  <si>
    <t>RIVIGNANO</t>
  </si>
  <si>
    <t>02733150698</t>
  </si>
  <si>
    <t>CANOSA SANNITA</t>
  </si>
  <si>
    <t>11611340966</t>
  </si>
  <si>
    <t>11779350963</t>
  </si>
  <si>
    <t>15541901003</t>
  </si>
  <si>
    <t>12114140960</t>
  </si>
  <si>
    <t>REGGIO NELL'EMILIA</t>
  </si>
  <si>
    <t>15942371004</t>
  </si>
  <si>
    <t>08720980724</t>
  </si>
  <si>
    <t>CHIETI</t>
  </si>
  <si>
    <t>03165220595</t>
  </si>
  <si>
    <t>03933510137</t>
  </si>
  <si>
    <t>05085600756</t>
  </si>
  <si>
    <t>Lecce</t>
  </si>
  <si>
    <t>02229730680</t>
  </si>
  <si>
    <t>12072020964</t>
  </si>
  <si>
    <t>03006730216</t>
  </si>
  <si>
    <t>05647780872</t>
  </si>
  <si>
    <t>GRAVINA DI CATANIA</t>
  </si>
  <si>
    <t>03752890834</t>
  </si>
  <si>
    <t>MILAZZO</t>
  </si>
  <si>
    <t>01806590707</t>
  </si>
  <si>
    <t>Benevento</t>
  </si>
  <si>
    <t>11287700964</t>
  </si>
  <si>
    <t>11511430966</t>
  </si>
  <si>
    <t>BOVISIO-MASCIAGO</t>
  </si>
  <si>
    <t>02309360515</t>
  </si>
  <si>
    <t>TP</t>
  </si>
  <si>
    <t>MARSALA</t>
  </si>
  <si>
    <t>01756670889</t>
  </si>
  <si>
    <t>RG</t>
  </si>
  <si>
    <t>COMISO</t>
  </si>
  <si>
    <t>02898510421</t>
  </si>
  <si>
    <t>AN</t>
  </si>
  <si>
    <t>FABRIANO</t>
  </si>
  <si>
    <t>14649991008</t>
  </si>
  <si>
    <t>11492200966</t>
  </si>
  <si>
    <t>11268950968</t>
  </si>
  <si>
    <t>07205120483</t>
  </si>
  <si>
    <t>11656370969</t>
  </si>
  <si>
    <t>08558740729</t>
  </si>
  <si>
    <t>PUTIGNANO</t>
  </si>
  <si>
    <t>10219500963</t>
  </si>
  <si>
    <t>06679920824</t>
  </si>
  <si>
    <t>12307920962</t>
  </si>
  <si>
    <t>11346040964</t>
  </si>
  <si>
    <t>EN</t>
  </si>
  <si>
    <t>LEONFORTE</t>
  </si>
  <si>
    <t>05119350287</t>
  </si>
  <si>
    <t>CARMIGNANO DI BRENTA</t>
  </si>
  <si>
    <t>15737511004</t>
  </si>
  <si>
    <t>03822731208</t>
  </si>
  <si>
    <t>04929230755</t>
  </si>
  <si>
    <t>SOLETO</t>
  </si>
  <si>
    <t>06997850828</t>
  </si>
  <si>
    <t>SR</t>
  </si>
  <si>
    <t>NOTO</t>
  </si>
  <si>
    <t>12041850012</t>
  </si>
  <si>
    <t>04072381207</t>
  </si>
  <si>
    <t>02947490302</t>
  </si>
  <si>
    <t>GEMONA DEL FRIULI</t>
  </si>
  <si>
    <t>10916610966</t>
  </si>
  <si>
    <t>16034541009</t>
  </si>
  <si>
    <t>16453901007</t>
  </si>
  <si>
    <t>05130530289</t>
  </si>
  <si>
    <t>17296751005</t>
  </si>
  <si>
    <t>12097060961</t>
  </si>
  <si>
    <t>ROSATE</t>
  </si>
  <si>
    <t>12459830969</t>
  </si>
  <si>
    <t>OXABYO Srl - S.B.</t>
  </si>
  <si>
    <t>16403611003</t>
  </si>
  <si>
    <t>RIPA TEATINA</t>
  </si>
  <si>
    <t>15110261003</t>
  </si>
  <si>
    <t>02443250440</t>
  </si>
  <si>
    <t>MONTEGIORGIO</t>
  </si>
  <si>
    <t>04877130239</t>
  </si>
  <si>
    <t>07136800823</t>
  </si>
  <si>
    <t>02623370224</t>
  </si>
  <si>
    <t>MEZZOCORONA</t>
  </si>
  <si>
    <t>11336700965</t>
  </si>
  <si>
    <t>TRAPANI</t>
  </si>
  <si>
    <t>03880320365</t>
  </si>
  <si>
    <t>06148460659</t>
  </si>
  <si>
    <t>CASTEL SAN GIORGIO</t>
  </si>
  <si>
    <t>05501570286</t>
  </si>
  <si>
    <t>15810811008</t>
  </si>
  <si>
    <t>12366280019</t>
  </si>
  <si>
    <t>08510540720</t>
  </si>
  <si>
    <t>04418380988</t>
  </si>
  <si>
    <t>12365440960</t>
  </si>
  <si>
    <t>10663200961</t>
  </si>
  <si>
    <t>03767100047</t>
  </si>
  <si>
    <t>02353440445</t>
  </si>
  <si>
    <t>02511430221</t>
  </si>
  <si>
    <t>04942680234</t>
  </si>
  <si>
    <t>12627080968</t>
  </si>
  <si>
    <t>03843030366</t>
  </si>
  <si>
    <t>SASSUOLO</t>
  </si>
  <si>
    <t>12785350013</t>
  </si>
  <si>
    <t>12674580019</t>
  </si>
  <si>
    <t>02160740672</t>
  </si>
  <si>
    <t>10414890961</t>
  </si>
  <si>
    <t>11992150018</t>
  </si>
  <si>
    <t>VENARIA REALE</t>
  </si>
  <si>
    <t>16045621006</t>
  </si>
  <si>
    <t>04032271209</t>
  </si>
  <si>
    <t>09755771210</t>
  </si>
  <si>
    <t>16623381007</t>
  </si>
  <si>
    <t>03117350219</t>
  </si>
  <si>
    <t>BZ</t>
  </si>
  <si>
    <t>BOLZANO</t>
  </si>
  <si>
    <t>02148640663</t>
  </si>
  <si>
    <t>12443280966</t>
  </si>
  <si>
    <t>12427000968</t>
  </si>
  <si>
    <t>RESCALDINA</t>
  </si>
  <si>
    <t>10011061214</t>
  </si>
  <si>
    <t>03940510922</t>
  </si>
  <si>
    <t>02171900661</t>
  </si>
  <si>
    <t>03979370925</t>
  </si>
  <si>
    <t>11462020964</t>
  </si>
  <si>
    <t>03920081209</t>
  </si>
  <si>
    <t>10805160966</t>
  </si>
  <si>
    <t>CADONEGHE</t>
  </si>
  <si>
    <t>02919500427</t>
  </si>
  <si>
    <t>ANCONA</t>
  </si>
  <si>
    <t>15448901007</t>
  </si>
  <si>
    <t>04216200248</t>
  </si>
  <si>
    <t>VICENZA</t>
  </si>
  <si>
    <t>01544540915</t>
  </si>
  <si>
    <t>MACOMER</t>
  </si>
  <si>
    <t>04540760404</t>
  </si>
  <si>
    <t>11283690961</t>
  </si>
  <si>
    <t>CS</t>
  </si>
  <si>
    <t>RENDE</t>
  </si>
  <si>
    <t>15766131005</t>
  </si>
  <si>
    <t>04692610407</t>
  </si>
  <si>
    <t>06865000829</t>
  </si>
  <si>
    <t>04404930408</t>
  </si>
  <si>
    <t>03721621203</t>
  </si>
  <si>
    <t>12632580010</t>
  </si>
  <si>
    <t>SAN PIETRO CLARENZA</t>
  </si>
  <si>
    <t>10779540961</t>
  </si>
  <si>
    <t>SETTIMO MILANESE</t>
  </si>
  <si>
    <t>12511780962</t>
  </si>
  <si>
    <t>15991751007</t>
  </si>
  <si>
    <t>02717980748</t>
  </si>
  <si>
    <t>04040451207</t>
  </si>
  <si>
    <t>04246830717</t>
  </si>
  <si>
    <t>11550400961</t>
  </si>
  <si>
    <t>03649910548</t>
  </si>
  <si>
    <t>14975001000</t>
  </si>
  <si>
    <t>OSTUNI</t>
  </si>
  <si>
    <t>11446000967</t>
  </si>
  <si>
    <t>05171700288</t>
  </si>
  <si>
    <t>ABANO TERME</t>
  </si>
  <si>
    <t>11364640968</t>
  </si>
  <si>
    <t>02547910469</t>
  </si>
  <si>
    <t>15777401009</t>
  </si>
  <si>
    <t>FISCIANO</t>
  </si>
  <si>
    <t>15179721004</t>
  </si>
  <si>
    <t>SEGNI</t>
  </si>
  <si>
    <t>03867540365</t>
  </si>
  <si>
    <t>03976360135</t>
  </si>
  <si>
    <t>02127200760</t>
  </si>
  <si>
    <t>POTENZA</t>
  </si>
  <si>
    <t>10910270965</t>
  </si>
  <si>
    <t>15004601009</t>
  </si>
  <si>
    <t>PALESTRINA</t>
  </si>
  <si>
    <t>02609530460</t>
  </si>
  <si>
    <t>LU</t>
  </si>
  <si>
    <t>PIETRASANTA</t>
  </si>
  <si>
    <t>02935260428</t>
  </si>
  <si>
    <t>02956940429</t>
  </si>
  <si>
    <t>10579290965</t>
  </si>
  <si>
    <t>LO</t>
  </si>
  <si>
    <t>GUARDAMIGLIO</t>
  </si>
  <si>
    <t>13487050968</t>
  </si>
  <si>
    <t>01244040570</t>
  </si>
  <si>
    <t>BORGOROSE</t>
  </si>
  <si>
    <t>15372121002</t>
  </si>
  <si>
    <t>01486800525</t>
  </si>
  <si>
    <t>11651240969</t>
  </si>
  <si>
    <t>LATIANO</t>
  </si>
  <si>
    <t>15320801002</t>
  </si>
  <si>
    <t>11061420961</t>
  </si>
  <si>
    <t>CASARILE</t>
  </si>
  <si>
    <t>02079450389</t>
  </si>
  <si>
    <t>FERRARA</t>
  </si>
  <si>
    <t>02492630443</t>
  </si>
  <si>
    <t>CAMPLI</t>
  </si>
  <si>
    <t>03115240644</t>
  </si>
  <si>
    <t>SANT'ANGELO DEI LOMBARDI</t>
  </si>
  <si>
    <t>02783880699</t>
  </si>
  <si>
    <t>12681660960</t>
  </si>
  <si>
    <t>16044061006</t>
  </si>
  <si>
    <t>11344330961</t>
  </si>
  <si>
    <t>09637811218</t>
  </si>
  <si>
    <t>11514730966</t>
  </si>
  <si>
    <t>12913000969</t>
  </si>
  <si>
    <t>15126351004</t>
  </si>
  <si>
    <t>BACOLI</t>
  </si>
  <si>
    <t>08470190722</t>
  </si>
  <si>
    <t>MONOPOLI</t>
  </si>
  <si>
    <t>17232791008</t>
  </si>
  <si>
    <t>02966040426</t>
  </si>
  <si>
    <t>04105090981</t>
  </si>
  <si>
    <t>03027900210</t>
  </si>
  <si>
    <t>BRESSANONE        BRIXEN</t>
  </si>
  <si>
    <t>05792410655</t>
  </si>
  <si>
    <t>11829510962</t>
  </si>
  <si>
    <t>11470340966</t>
  </si>
  <si>
    <t>12851270962</t>
  </si>
  <si>
    <t>TREZZANO SUL NAVIGLIO</t>
  </si>
  <si>
    <t>01204980310</t>
  </si>
  <si>
    <t>GO</t>
  </si>
  <si>
    <t>MONFALCONE</t>
  </si>
  <si>
    <t>02659760991</t>
  </si>
  <si>
    <t>04393650165</t>
  </si>
  <si>
    <t>LC</t>
  </si>
  <si>
    <t>LOMAGNA</t>
  </si>
  <si>
    <t>05299440288</t>
  </si>
  <si>
    <t>08336150720</t>
  </si>
  <si>
    <t>BOSCONERO</t>
  </si>
  <si>
    <t>12781600015</t>
  </si>
  <si>
    <t>05613270288</t>
  </si>
  <si>
    <t>07025790481</t>
  </si>
  <si>
    <t>12691610963</t>
  </si>
  <si>
    <t>TURBIGO</t>
  </si>
  <si>
    <t>05237790281</t>
  </si>
  <si>
    <t>11937360961</t>
  </si>
  <si>
    <t>12588200969</t>
  </si>
  <si>
    <t>03920140138</t>
  </si>
  <si>
    <t>02792950699</t>
  </si>
  <si>
    <t>02631640741</t>
  </si>
  <si>
    <t>15257761005</t>
  </si>
  <si>
    <t>10279091218</t>
  </si>
  <si>
    <t>02040050474</t>
  </si>
  <si>
    <t>12872600965</t>
  </si>
  <si>
    <t>12791550960</t>
  </si>
  <si>
    <t>07267970486</t>
  </si>
  <si>
    <t>02339730687</t>
  </si>
  <si>
    <t>SPOLTORE</t>
  </si>
  <si>
    <t>12842390960</t>
  </si>
  <si>
    <t>02594460228</t>
  </si>
  <si>
    <t>02318800683</t>
  </si>
  <si>
    <t>04694700164</t>
  </si>
  <si>
    <t>12691390012</t>
  </si>
  <si>
    <t>13168830969</t>
  </si>
  <si>
    <t>13050040966</t>
  </si>
  <si>
    <t>02855410359</t>
  </si>
  <si>
    <t>11944520961</t>
  </si>
  <si>
    <t>02369350505</t>
  </si>
  <si>
    <t>16067241006</t>
  </si>
  <si>
    <t>06268640650</t>
  </si>
  <si>
    <t>13062490969</t>
  </si>
  <si>
    <t>03125140594</t>
  </si>
  <si>
    <t>12497950969</t>
  </si>
  <si>
    <t>10375601217</t>
  </si>
  <si>
    <t>03642040780</t>
  </si>
  <si>
    <t>ROGLIANO</t>
  </si>
  <si>
    <t>06259550652</t>
  </si>
  <si>
    <t>SERRE</t>
  </si>
  <si>
    <t>02792120699</t>
  </si>
  <si>
    <t>11236320963</t>
  </si>
  <si>
    <t>03251240598</t>
  </si>
  <si>
    <t>PONTINIA</t>
  </si>
  <si>
    <t>16450571001</t>
  </si>
  <si>
    <t>11613060968</t>
  </si>
  <si>
    <t>12990250966</t>
  </si>
  <si>
    <t>PN</t>
  </si>
  <si>
    <t>PORDENONE</t>
  </si>
  <si>
    <t>08933580725</t>
  </si>
  <si>
    <t>CANOSA DI PUGLIA</t>
  </si>
  <si>
    <t>16997271008</t>
  </si>
  <si>
    <t>12533270018</t>
  </si>
  <si>
    <t>CASELLE TORINESE</t>
  </si>
  <si>
    <t>02694390390</t>
  </si>
  <si>
    <t>RA</t>
  </si>
  <si>
    <t>FAENZA</t>
  </si>
  <si>
    <t>13049530960</t>
  </si>
  <si>
    <t>02796630990</t>
  </si>
  <si>
    <t>04004911204</t>
  </si>
  <si>
    <t>ARGELATO</t>
  </si>
  <si>
    <t>03937390361</t>
  </si>
  <si>
    <t>CASALGRANDE</t>
  </si>
  <si>
    <t>02665940397</t>
  </si>
  <si>
    <t>RAVENNA</t>
  </si>
  <si>
    <t>10283991213</t>
  </si>
  <si>
    <t>TUFINO</t>
  </si>
  <si>
    <t>03937430043</t>
  </si>
  <si>
    <t>CN</t>
  </si>
  <si>
    <t>ALBA</t>
  </si>
  <si>
    <t>03237710219</t>
  </si>
  <si>
    <t>BOLZANO        BOZEN</t>
  </si>
  <si>
    <t>01871650931</t>
  </si>
  <si>
    <t>02740380023</t>
  </si>
  <si>
    <t>BI</t>
  </si>
  <si>
    <t>BIELLA</t>
  </si>
  <si>
    <t>11646620960</t>
  </si>
  <si>
    <t>CORMANO</t>
  </si>
  <si>
    <t>02672890692</t>
  </si>
  <si>
    <t>PRETORO</t>
  </si>
  <si>
    <t>13157240964</t>
  </si>
  <si>
    <t>12505690961</t>
  </si>
  <si>
    <t>07231320487</t>
  </si>
  <si>
    <t>04021331204</t>
  </si>
  <si>
    <t>CALDERARA DI RENO</t>
  </si>
  <si>
    <t>03228210807</t>
  </si>
  <si>
    <t>GIOIA TAURO</t>
  </si>
  <si>
    <t>03721310799</t>
  </si>
  <si>
    <t>02844710992</t>
  </si>
  <si>
    <t>02754810741</t>
  </si>
  <si>
    <t>11060160964</t>
  </si>
  <si>
    <t>02763610223</t>
  </si>
  <si>
    <t>05326370284</t>
  </si>
  <si>
    <t>OSPEDALETTO EUGANEO</t>
  </si>
  <si>
    <t>17226411001</t>
  </si>
  <si>
    <t>03859380044</t>
  </si>
  <si>
    <t>04222090989</t>
  </si>
  <si>
    <t>15681371009</t>
  </si>
  <si>
    <t>04144070986</t>
  </si>
  <si>
    <t>07140240487</t>
  </si>
  <si>
    <t>SAN SEVERO</t>
  </si>
  <si>
    <t>10322611210</t>
  </si>
  <si>
    <t>ALTAMURA</t>
  </si>
  <si>
    <t>03662510787</t>
  </si>
  <si>
    <t>ZUMPANO</t>
  </si>
  <si>
    <t>16171391002</t>
  </si>
  <si>
    <t>08480270720</t>
  </si>
  <si>
    <t>03120300649</t>
  </si>
  <si>
    <t>AVELLINO</t>
  </si>
  <si>
    <t>15801141001</t>
  </si>
  <si>
    <t>17191521008</t>
  </si>
  <si>
    <t>03931860369</t>
  </si>
  <si>
    <t>13757880961</t>
  </si>
  <si>
    <t>12101810963</t>
  </si>
  <si>
    <t xml:space="preserve">FOLLOW ME RESEARCH TECHNOLOGY S.R.L. </t>
  </si>
  <si>
    <t>16332781000</t>
  </si>
  <si>
    <t>SAN GIOVANNI TEATINO</t>
  </si>
  <si>
    <t>13508750968</t>
  </si>
  <si>
    <t>04452400163</t>
  </si>
  <si>
    <t>13162670965</t>
  </si>
  <si>
    <t>11498650966</t>
  </si>
  <si>
    <t>04262480983</t>
  </si>
  <si>
    <t>02820940696</t>
  </si>
  <si>
    <t>MARTINA FRANCA</t>
  </si>
  <si>
    <t>12886700967</t>
  </si>
  <si>
    <t>FALCONARA MARITTIMA</t>
  </si>
  <si>
    <t>01921560700</t>
  </si>
  <si>
    <t>17405811005</t>
  </si>
  <si>
    <t>03979151200</t>
  </si>
  <si>
    <t>02781230392</t>
  </si>
  <si>
    <t>02420420503</t>
  </si>
  <si>
    <t>BIENTINA</t>
  </si>
  <si>
    <t>11497270964</t>
  </si>
  <si>
    <t>12849880963</t>
  </si>
  <si>
    <t>03260650217</t>
  </si>
  <si>
    <t>03745570832</t>
  </si>
  <si>
    <t>LOMAZZO</t>
  </si>
  <si>
    <t>03776470126</t>
  </si>
  <si>
    <t>ANGERA</t>
  </si>
  <si>
    <t>05303800758</t>
  </si>
  <si>
    <t>12284850968</t>
  </si>
  <si>
    <t>04643700166</t>
  </si>
  <si>
    <t>VILLA D'ADDA</t>
  </si>
  <si>
    <t>06014230657</t>
  </si>
  <si>
    <t>ANGRI</t>
  </si>
  <si>
    <t>12884580965</t>
  </si>
  <si>
    <t>12392590969</t>
  </si>
  <si>
    <t>11649640965</t>
  </si>
  <si>
    <t>17358851008</t>
  </si>
  <si>
    <t>13377800969</t>
  </si>
  <si>
    <t>CAROSINO</t>
  </si>
  <si>
    <t>VILLA DI SERIO</t>
  </si>
  <si>
    <t>11619040964</t>
  </si>
  <si>
    <t>11672210967</t>
  </si>
  <si>
    <t>04239661202</t>
  </si>
  <si>
    <t>01830500334</t>
  </si>
  <si>
    <t>12424180961</t>
  </si>
  <si>
    <t>02571450465</t>
  </si>
  <si>
    <t>CAPANNORI</t>
  </si>
  <si>
    <t>12885490966</t>
  </si>
  <si>
    <t>03078010216</t>
  </si>
  <si>
    <t>MANFREDONIA</t>
  </si>
  <si>
    <t>17709021004</t>
  </si>
  <si>
    <t>04884390271</t>
  </si>
  <si>
    <t>VE</t>
  </si>
  <si>
    <t>VENEZIA</t>
  </si>
  <si>
    <t>03067540306</t>
  </si>
  <si>
    <t>07410730480</t>
  </si>
  <si>
    <t>03955390137</t>
  </si>
  <si>
    <t>CANZO</t>
  </si>
  <si>
    <t>02143530679</t>
  </si>
  <si>
    <t>15982851006</t>
  </si>
  <si>
    <t>01895870705</t>
  </si>
  <si>
    <t>GUGLIONESI</t>
  </si>
  <si>
    <t>04114790134</t>
  </si>
  <si>
    <t>OLGIATE COMASCO</t>
  </si>
  <si>
    <t>13568830965</t>
  </si>
  <si>
    <t>11328810962</t>
  </si>
  <si>
    <t>03036980351</t>
  </si>
  <si>
    <t>03037280348</t>
  </si>
  <si>
    <t>02699150997</t>
  </si>
  <si>
    <t>16198801009</t>
  </si>
  <si>
    <t>FRASCATI</t>
  </si>
  <si>
    <t>11706560965</t>
  </si>
  <si>
    <t>12316450019</t>
  </si>
  <si>
    <t>03955880137</t>
  </si>
  <si>
    <t>02754240741</t>
  </si>
  <si>
    <t>FASANO</t>
  </si>
  <si>
    <t>02739250690</t>
  </si>
  <si>
    <t>02376040503</t>
  </si>
  <si>
    <t>08833890729</t>
  </si>
  <si>
    <t>01419750771</t>
  </si>
  <si>
    <t>MT</t>
  </si>
  <si>
    <t>MATERA</t>
  </si>
  <si>
    <t>05569990285</t>
  </si>
  <si>
    <t>13621330961</t>
  </si>
  <si>
    <t>03225710213</t>
  </si>
  <si>
    <t>KR</t>
  </si>
  <si>
    <t>CROTONE</t>
  </si>
  <si>
    <t>03128700212</t>
  </si>
  <si>
    <t>05499900289</t>
  </si>
  <si>
    <t>07028380488</t>
  </si>
  <si>
    <t>04537180160</t>
  </si>
  <si>
    <t>16543391003</t>
  </si>
  <si>
    <t>FALCIANO DEL MASSICO</t>
  </si>
  <si>
    <t>https://www.nutritionspecialist.it</t>
  </si>
  <si>
    <t>https://www.private-care.it</t>
  </si>
  <si>
    <t>https://www.crescendocare.it</t>
  </si>
  <si>
    <t>https://www.ergomobility.it</t>
  </si>
  <si>
    <t>https://www.geniuswatter.com</t>
  </si>
  <si>
    <t>https://www.medicud.com</t>
  </si>
  <si>
    <t>https://www.yookye.com</t>
  </si>
  <si>
    <t>https://www.sunspeker.com</t>
  </si>
  <si>
    <t>https://www.sekurest.com</t>
  </si>
  <si>
    <t>https://www.wallife.com</t>
  </si>
  <si>
    <t>https://www.viceversa.com</t>
  </si>
  <si>
    <t>https://www.tisento.it</t>
  </si>
  <si>
    <t>https://www.formazioneinnovativa.it</t>
  </si>
  <si>
    <t>https://www.workface.it</t>
  </si>
  <si>
    <t>https://www.novacsupercap.com</t>
  </si>
  <si>
    <t>https://www.complaion.com</t>
  </si>
  <si>
    <t>https://www.reviway.it</t>
  </si>
  <si>
    <t>https://www.plantbit.it</t>
  </si>
  <si>
    <t>https://www.dorian-tech.com</t>
  </si>
  <si>
    <t>https://www.eye4nir.com</t>
  </si>
  <si>
    <t>Descrizione</t>
  </si>
  <si>
    <t>Azienda biofarmaceutica specializzata nella ricerca e sviluppo di terapie topiche innovative per il trattamento di malattie dermatologiche rare.</t>
  </si>
  <si>
    <t>Società agritech che ha sviluppato un sistema di acquaponica circolare per la produzione ecosostenibile di cibo e biomasse ad alta resa.</t>
  </si>
  <si>
    <t>Digital health company che sviluppa soluzioni basate su visione artificiale per migliorare l'assistenza e la sicurezza degli anziani nelle RSA.</t>
  </si>
  <si>
    <t>Tech company che gestisce Foodlovery, un marketplace evoluto per il food delivery di qualità focalizzato sull'eccellenza gastronomica locale.</t>
  </si>
  <si>
    <t>Azienda innovativa specializzata in ottica e tecnologia indossabile, nota per lo sviluppo di lenti fotocromatiche elettroniche per lo sport.</t>
  </si>
  <si>
    <t>Blockchain company che offre soluzioni 'low-code' per integrare la tecnologia dei registri distribuiti nei processi aziendali in modo semplice.</t>
  </si>
  <si>
    <t>EdTech startup che ha creato Schoolr, una piattaforma digitale per il supporto allo studio e la connessione tra studenti e tutor qualificati.</t>
  </si>
  <si>
    <t>Logistics-tech company che offre un sistema operativo cloud per ottimizzare il trasporto su gomma, riducendo costi e impatto ambientale.</t>
  </si>
  <si>
    <t>Piattaforma marketplace (Winedering) dedicata al turismo enogastronomico che permette di prenotare degustazioni e tour nelle cantine vinicole.</t>
  </si>
  <si>
    <t>Startup circular economy che trasforma gli scarti organici della filiera alimentare in biopolimeri sostenibili per la stampa 3D di oggetti di design.</t>
  </si>
  <si>
    <t>Società medtech specializzata nella creazione di percorsi nutrizionali personalizzati basati su algoritmi scientifici e monitoraggio della salute.</t>
  </si>
  <si>
    <t>Blockchain company che ha creato un protocollo open source per facilitare le transazioni commerciali sicure e la gestione delle identità digitali.</t>
  </si>
  <si>
    <t>Software house specializzata nello sviluppo di sistemi basati su intelligenza artificiale per l'ottimizzazione energetica e il controllo remoto.</t>
  </si>
  <si>
    <t>Proptech company che offre soluzioni innovative per il mercato immobiliare, come il modello 'Rent to Buy' facilitato da strumenti digitali.</t>
  </si>
  <si>
    <t>Startup tecnologica che sviluppa soluzioni software per l'ottimizzazione dei flussi aeroportuali e la gestione operativa dei viaggiatori.</t>
  </si>
  <si>
    <t>Azienda di ingegneria specializzata in tecnologie avanzate per lo scavo meccanizzato di gallerie e il monitoraggio delle grandi opere sotterranee.</t>
  </si>
  <si>
    <t>Startup di robotica focalizzata sulla progettazione di esoscheletri e tute robotiche per l'assistenza al movimento e la sicurezza sul lavoro.</t>
  </si>
  <si>
    <t>Fintech company italiana leader nel settore delle criptovalute, offrendo una piattaforma di exchange sicura ed intuitiva per i digital asset.</t>
  </si>
  <si>
    <t>Società biotecnologica specializzata nella ricerca e sviluppo di reagenti e kit diagnostici avanzati per il settore della medicina molecolare.</t>
  </si>
  <si>
    <t>Azienda innovativa che valorizza gli scarti del sughero attraverso processi di economia circolare per lo sviluppo di nuovi materiali eco-sostenibili.</t>
  </si>
  <si>
    <t>Piattaforma digitale leader nel settore della salute mentale che offre servizi di psicoterapia online con professionisti selezionati tramite algoritmi.</t>
  </si>
  <si>
    <t>Startup tecnologica focalizzata sullo sviluppo di sistemi avanzati di realtà virtuale e iperconnettività per il settore industriale e del gaming.</t>
  </si>
  <si>
    <t>Società Benefit che progetta e gestisce infrastrutture di ricarica per veicoli elettrici, promuovendo modelli di mobilità urbana a zero emissioni.</t>
  </si>
  <si>
    <t>Startup medtech che offre una piattaforma integrata per la gestione dell'assistenza domiciliare privata e il monitoraggio dei pazienti fragili.</t>
  </si>
  <si>
    <t>Azienda pioniera nella teleriabilitazione che sviluppa dispositivi IoT e software per consentire ai pazienti di svolgere fisioterapia assistita da remoto.</t>
  </si>
  <si>
    <t>Società di ingegneria sportiva che progetta e produce mountain bike elettriche ad alte prestazioni e componenti ciclistici innovativi.</t>
  </si>
  <si>
    <t>Startup educativa che gestisce una piattaforma digitale per le ripetizioni online e il supporto allo studio personalizzato per studenti di ogni ordine.</t>
  </si>
  <si>
    <t>MGA (Managing General Agent) insurtech che offre soluzioni assicurative digitali personalizzate per artigiani, professionisti e PMI tramite una piattaforma proprietaria.</t>
  </si>
  <si>
    <t>Food-tech company specializzata nell'isolamento di proteine vegetali ad alta funzionalità per la creazione di alternative clean-label alla carne e ai latticini.</t>
  </si>
  <si>
    <t>Azienda tecnologica specializzata nella tracciabilità e anticontraffazione tramite sistemi di marcatura invisibile e identità digitale dei prodotti.</t>
  </si>
  <si>
    <t>Azienda IoT che sviluppa soluzioni di automazione per l'agricoltura di precisione basate su tecnologia LoRaWAN, senza necessità di infrastrutture cablate.</t>
  </si>
  <si>
    <t>Fintech company che offre un conto aziendale digitale integrato con strumenti di gestione finanziaria, pagamenti e fiscalità per professionisti e startup.</t>
  </si>
  <si>
    <t>Wellness-tech startup che gestisce una piattaforma digitale per il benessere olistico, offrendo lezioni live e on-demand di yoga e fitness.</t>
  </si>
  <si>
    <t>HR-tech company che utilizza l'intelligenza artificiale per automatizzare gli screening dei candidati tramite video-interviste asincrone e analisi comportamentale.</t>
  </si>
  <si>
    <t>Agritech startup che ha sviluppato un assistente virtuale basato su IA per ottimizzare gli acquisti e la gestione delle scorte nel settore ortofrutticolo.</t>
  </si>
  <si>
    <t>Deep-tech company specializzata in analisi dati e Intelligenza Artificiale, offrendo una piattaforma 'no-code' per l'Industria 4.0 e la manutenzione predittiva.</t>
  </si>
  <si>
    <t>Piattaforma fintech e regtech che automatizza la gestione contabile e fiscale per forfettari e piccole partite IVA tramite processi semplificati.</t>
  </si>
  <si>
    <t>Azienda tecnologica specializzata in soluzioni di desalinizzazione dell'acqua alimentate da energia solare, mirate allo sviluppo sostenibile in aree remote.</t>
  </si>
  <si>
    <t>Startup sociale e tecnologica che gestisce una piattaforma digitale per la ricerca e la gestione certificata di assistenti familiari e badanti qualificati.</t>
  </si>
  <si>
    <t>Startup turistica che offre soggiorni in 'tiny house' mobili e autosufficienti immerse nella natura, promuovendo un modello di hospitality sostenibile.</t>
  </si>
  <si>
    <t>Health-tech startup che ha sviluppato Capsule intelligenti (Capsula) per lo screening biometrico rapido e il monitoraggio preventivo dei parametri di salute.</t>
  </si>
  <si>
    <t>Società medtech specializzata in software di visione artificiale per l'analisi avanzata di esami diagnostici oculistici e la prevenzione di patologie visive.</t>
  </si>
  <si>
    <t>Startup biotech che produce mangimi sostenibili per l'acquacoltura trasformando scarti agroalimentari in proteine ad alto valore nutrizionale per pesci.</t>
  </si>
  <si>
    <t>Spin-off accademico che sviluppa tecnologie chimiche e processi innovativi per la cattura e la valorizzazione della CO2 in ambito industriale.</t>
  </si>
  <si>
    <t>Tech company che utilizza l'intelligenza artificiale per analizzare i livelli di stress e benessere mentale degli utenti attraverso l'analisi dei dati vocali.</t>
  </si>
  <si>
    <t>Società Benefit che offre una soluzione tecnologica integrata per il noleggio e il ricondizionamento di capi d'abbigliamento, favorendo la moda circolare.</t>
  </si>
  <si>
    <t>Software house che ha sviluppato una piattaforma completa per la gestione centralizzata degli ordini e delle consegne per la ristorazione (Food Delivery).</t>
  </si>
  <si>
    <t>Azienda tech specializzata in soluzioni di comunicazione immersiva e sistemi domotici avanzati per migliorare l'esperienza utente in spazi fisici e digitali.</t>
  </si>
  <si>
    <t>Travel-tech startup specializzata in cicloturismo, offrendo una piattaforma digitale per la prenotazione semplificata di vacanze su due ruote in Europa.</t>
  </si>
  <si>
    <t>Media-tech company focalizzata sull'informazione e la formazione nel settore blockchain, crypto e cybersecurity tramite una piattaforma editoriale avanzata.</t>
  </si>
  <si>
    <t>Fintech italiana specializzata nella rendicontazione fiscale automatizzata per asset digitali e investimenti online, facilitando la compliance tributaria.</t>
  </si>
  <si>
    <t>Piattaforma di streaming on-demand dedicata esclusivamente ai cortometraggi di qualità, con l'obiettivo di valorizzare il cinema breve a livello globale.</t>
  </si>
  <si>
    <t>Brand di moda sostenibile e upcycling che trasforma materiali tessili di scarto in prodotti di design, promuovendo l'economia circolare nel fashion.</t>
  </si>
  <si>
    <t>Travel-tech startup che utilizza l'intelligenza artificiale per creare pacchetti turistici personalizzati ed esperienziali, ottimizzando l'offerta locale.</t>
  </si>
  <si>
    <t>Cybersecurity company che ha sviluppato LECS, un dispositivo hardware basato su AI capace di rilevare e bloccare attacchi informatici in tempo reale.</t>
  </si>
  <si>
    <t>Società di ingegneria che progetta simulatori di guida avanzati e soluzioni software per il testing virtuale di veicoli autonomi e sportivi.</t>
  </si>
  <si>
    <t>Digital brand di calzature artigianali che combina la tradizione manifatturiera italiana con un modello di distribuzione direct-to-consumer (D2C).</t>
  </si>
  <si>
    <t>Food-tech company specializzata nella produzione di alimenti funzionali senza carboidrati, zuccheri e glutine, mirati al benessere e a diete specifiche.</t>
  </si>
  <si>
    <t>Startup aerospaziale che progetta meccanismi di puntamento solare e sistemi di gestione energetica per piccoli satelliti (CubeSat).</t>
  </si>
  <si>
    <t>Green-tech startup che ha brevettato una speciale pellicola estetica per pannelli fotovoltaici, permettendone l'integrazione architettonica senza perdita di efficienza.</t>
  </si>
  <si>
    <t>Deep-tech startup che sviluppa e produce metamateriali innovativi per l'isolamento acustico e la riduzione delle vibrazioni in ambito industriale ed edilizio.</t>
  </si>
  <si>
    <t>Azienda tecnologica che ha sviluppato McFly, un sistema software per veicoli elettrici capace di simulare il feedback e il suono dei motori endotermici.</t>
  </si>
  <si>
    <t>Startup di robotica urbana che progetta droni terrestri autonomi e alimentati da energia solare per la pulizia e il monitoraggio degli spazi pubblici.</t>
  </si>
  <si>
    <t>Tech company focalizzata sull'Intelligenza Artificiale applicata all'ingegneria, offrendo soluzioni di automazione per la progettazione e l'analisi strutturale.</t>
  </si>
  <si>
    <t>Digital health company che ha creato una piattaforma per connettere pazienti con patologie croniche, facilitando lo scambio di esperienze e dati clinici.</t>
  </si>
  <si>
    <t>Azienda circular economy specializzata nel riciclo avanzato di materiali compositi in fibra di carbonio per il loro reinserimento nei cicli produttivi industriali.</t>
  </si>
  <si>
    <t>Fintech startup focalizzata sulla sicurezza dei pagamenti digitali nel settore turistico, offrendo sistemi di garanzia e gestione dei depositi cauzionali.</t>
  </si>
  <si>
    <t>Startup green-tech che progetta impianti innovativi per il recupero di metalli preziosi e terre rare dalle acque reflue industriali tramite economia circolare.</t>
  </si>
  <si>
    <t>Società Benefit focalizzata sulla riforestazione ad alto impatto sociale, che utilizza algoritmi di monitoraggio satellitare per certificare l'assorbimento di CO2.</t>
  </si>
  <si>
    <t>Startup circular economy specializzata nel recupero di scarti tessili per la creazione di nuovi materiali biosostenibili destinati al packaging e all'arredo.</t>
  </si>
  <si>
    <t>Azienda green-tech che promuove la sostenibilità urbana attraverso progetti di riforestazione e l'implementazione di aree verdi certificate per le imprese.</t>
  </si>
  <si>
    <t>Insurtech innovativa focalizzata sulla protezione dai rischi derivanti dalle nuove tecnologie, come l'hacking biologico e il furto di identità digitale.</t>
  </si>
  <si>
    <t>Startup medtech che offre una piattaforma digitale integrata per la gestione dei servizi veterinari e il telemonitoraggio della salute animale.</t>
  </si>
  <si>
    <t>Software house focalizzata sull'intelligenza artificiale e le reti neurali, che progetta sistemi di automazione dei controlli qualità per l'industria.</t>
  </si>
  <si>
    <t>Startup logistica che offre un servizio 'full-service' di self-storage digitale, gestendo il ritiro, la custodia e la riconsegna degli oggetti tramite piattaforma.</t>
  </si>
  <si>
    <t>Logistics-tech startup che offre un servizio di consegna 'last-mile' ultra-veloce per l'e-commerce, basato su una piattaforma proprietaria di ottimizzazione dei flussi.</t>
  </si>
  <si>
    <t>Azienda energetica focalizzata sulla distribuzione di tecnologie per l'efficientamento e la produzione di energia da fonti rinnovabili ad alto rendimento.</t>
  </si>
  <si>
    <t>Proptech company che gestisce una piattaforma premium per l'affitto a medio-lungo termine di immobili abitativi, automatizzando l'incontro tra proprietari e inquilini.</t>
  </si>
  <si>
    <t>Startup deep-tech focalizzata sulla produzione di laser a femtosecondi compatti e ad alta precisione per applicazioni industriali e medicali avanzate.</t>
  </si>
  <si>
    <t>Startup medtech che combina scansione 3D, biomeccanica e stampa 3D per la produzione di plantari ortopedici personalizzati ad alta precisione.</t>
  </si>
  <si>
    <t>Food-tech company focalizzata sull'estrazione naturale di ingredienti funzionali dalle piante per ridurre l'indice glicemico negli alimenti processati.</t>
  </si>
  <si>
    <t>Startup focalizzata sulla mobilità sostenibile che sviluppa piattaforme per la gestione e l'integrazione di flotte aziendali elettriche e car sharing.</t>
  </si>
  <si>
    <t>Tech company specializzata nello sviluppo di soluzioni di 'digital identity' e sistemi di networking intelligente basati su tecnologia contactless (NFC).</t>
  </si>
  <si>
    <t>Startup innovativa che sviluppa piattaforme di gestione patrimoniale digitale basate su algoritmi di intelligenza artificiale.</t>
  </si>
  <si>
    <t>Startup innovativa dedicata al benessere degli equini tramite dispositivi IoT per il monitoraggio della salute e delle performance.</t>
  </si>
  <si>
    <t>Fintech innovativa che ha creato un marketplace per la cartolarizzazione dei canoni di locazione futuri, offrendo liquidità immediata ai proprietari.</t>
  </si>
  <si>
    <t>Smart-mobility startup che sviluppa sensori intelligenti per la gestione del parcheggio urbano e la riduzione del traffico parassita.</t>
  </si>
  <si>
    <t>Deep-tech company specializzata nella produzione di policristalli ottici trasparenti per applicazioni laser e sistemi di difesa avanzati.</t>
  </si>
  <si>
    <t>Società Benefit che sviluppa tecnologie sostenibili per il settore tessile, focalizzandosi sul riciclo delle fibre e la riduzione dell'impatto ambientale.</t>
  </si>
  <si>
    <t>Startup food-tech che ha sviluppato una piattaforma per la distribuzione di prodotti gastronomici artigianali italiani di alta qualità.</t>
  </si>
  <si>
    <t>Azienda tecnologica specializzata nella gestione intelligente del traffico e dei flussi di mobilità urbana tramite sensori e intelligenza artificiale.</t>
  </si>
  <si>
    <t>Fintech innovativa che offre servizi di pagamento dilazionato e gestione dei flussi finanziari per i prestatori di servizi professionali e artigiani.</t>
  </si>
  <si>
    <t>Cybersecurity company specializzata nella sicurezza delle API e nello sviluppo di strumenti automatizzati per il testing di vulnerabilità.</t>
  </si>
  <si>
    <t>Società Benefit che sviluppa un'applicazione dedicata alla salute delle donne, focalizzandosi sul trattamento del dolore pelvico cronico.</t>
  </si>
  <si>
    <t>Food-tech startup che produce pasti freschi e bilanciati per cani basati su ingredienti naturali di grado umano.</t>
  </si>
  <si>
    <t>Health-tech startup che gestisce Amalia Care, una piattaforma per la ricerca e gestione certificata di assistenti familiari e badanti.</t>
  </si>
  <si>
    <t>Art-tech company che propone soluzioni innovative per il mercato dell'arte contemporanea tramite la digitalizzazione e la tokenizzazione delle opere.</t>
  </si>
  <si>
    <t>Fintech innovativa che offre servizi di cessione del credito e anticipo fatture tramite una piattaforma digitale integrata che velocizza l'accesso alla liquidità per le PMI</t>
  </si>
  <si>
    <t>Internet of Things</t>
  </si>
  <si>
    <t>Cloud Computing</t>
  </si>
  <si>
    <t>Smart Cities</t>
  </si>
  <si>
    <t>Social Network</t>
  </si>
  <si>
    <t>Life Sciences</t>
  </si>
  <si>
    <t>Società finanziate</t>
  </si>
  <si>
    <t xml:space="preserve">Smart&amp;Start Italia </t>
  </si>
  <si>
    <t>www.thecircle.global</t>
  </si>
  <si>
    <t>www.teiacare.com</t>
  </si>
  <si>
    <t>www.adamaisolutions.com</t>
  </si>
  <si>
    <t>https://www.ulisse.tech/</t>
  </si>
  <si>
    <t>Sviluppo di una piattaforma di monitoraggio dello spazio, che trasforma pazi fisici in ambienti intelligenti fornendo dati in tempo reale.</t>
  </si>
  <si>
    <t>https://soundbetween.studio/</t>
  </si>
  <si>
    <t>www.foodlovery.com</t>
  </si>
  <si>
    <t>out-of.com</t>
  </si>
  <si>
    <t>www.idea-srl.eu</t>
  </si>
  <si>
    <t>https://nativlab.it/</t>
  </si>
  <si>
    <t>www.spartantech.it</t>
  </si>
  <si>
    <t>Azienda che produce Genesis, un software basato su AI per l’ottimizzazione dei processi produttivi e l’efficientamento dei flussi di lavoro di società che elaborano grandi quantità di dati.</t>
  </si>
  <si>
    <t>www.schoolr.net</t>
  </si>
  <si>
    <t>https://www.invisiblecities.it/</t>
  </si>
  <si>
    <t>Tech-company creativa che sviluppa esperienze di realtà virtuale per creare esperienze immersive per visitare mondi scomparsi del passato o viaggiare nel futuro.</t>
  </si>
  <si>
    <t>www.eps-engineering.eu</t>
  </si>
  <si>
    <t>https://h-tech.it/</t>
  </si>
  <si>
    <t>Società che sviluppa una piattaforma digitale modulare per l'erogazione di servizi di gestione, contabilità, e monitoring degli investimenti alternativi.</t>
  </si>
  <si>
    <t>www.krilldesign.net</t>
  </si>
  <si>
    <t>www.heart-social.com</t>
  </si>
  <si>
    <t>https://herop.tech/</t>
  </si>
  <si>
    <t xml:space="preserve">https://www.robosuits.it </t>
  </si>
  <si>
    <t>www.esdebitami.it</t>
  </si>
  <si>
    <t>www.youngplatform.com</t>
  </si>
  <si>
    <t>www.earnext.com</t>
  </si>
  <si>
    <t>https://dresso.com/</t>
  </si>
  <si>
    <t>www.aka-biotech.it</t>
  </si>
  <si>
    <t>www.nastebeauty.com</t>
  </si>
  <si>
    <t>www.suberlab.com</t>
  </si>
  <si>
    <t>https://www.builder-it.com/</t>
  </si>
  <si>
    <t>Startup FinTech/PropTech che eroga soluzioni digitali dedicate al settore dei crediti deteriorati.</t>
  </si>
  <si>
    <t>www.intuos.it</t>
  </si>
  <si>
    <t>www.pedronirace.com</t>
  </si>
  <si>
    <t>https://www.youcircle.it/</t>
  </si>
  <si>
    <t>Società Benefit che svogle ricerca e sviluppo nel settore delle scienze naturali per la realizzazione di un nuovo FotoBioReattore (FBR) per la coltivazione di microalghe denominato PhxF.</t>
  </si>
  <si>
    <t>www.tutornow.it</t>
  </si>
  <si>
    <t>www.timeflow.it</t>
  </si>
  <si>
    <t>https://www.htrsrl.it/</t>
  </si>
  <si>
    <t>www.wopta.it</t>
  </si>
  <si>
    <t>www.hiweiss.com</t>
  </si>
  <si>
    <t>www.lab-go.com</t>
  </si>
  <si>
    <t>Startup progetta un innovativo sistema parcometro denominato ERGO1.</t>
  </si>
  <si>
    <t>www.ideal-rent.com</t>
  </si>
  <si>
    <t>www.meetalpha.it</t>
  </si>
  <si>
    <t>www.algointerview.it</t>
  </si>
  <si>
    <t>quickalgorithm.com</t>
  </si>
  <si>
    <t>www.teamkeys.it</t>
  </si>
  <si>
    <t>www.17tons.earth</t>
  </si>
  <si>
    <t>capsula.app</t>
  </si>
  <si>
    <t>www.clinical-eye.eu</t>
  </si>
  <si>
    <t>www.ittinsect.com</t>
  </si>
  <si>
    <t>WWW.K-INNTECH.IT</t>
  </si>
  <si>
    <t>www.cloov.tech</t>
  </si>
  <si>
    <t>https://viberalert.com/</t>
  </si>
  <si>
    <t>www.mapotapo.com</t>
  </si>
  <si>
    <t>www.linkegreen.it</t>
  </si>
  <si>
    <t>www.decriptoworld.com</t>
  </si>
  <si>
    <t>https://airalab.it/</t>
  </si>
  <si>
    <t>Sviluppo di un cestino intelligente per gestire i rifiuti prodotti da grandi quantità di persone, in grado di riconoscere e separare i rifiuti.</t>
  </si>
  <si>
    <t>www.makaupcycling.com</t>
  </si>
  <si>
    <t>www.antemotion.com</t>
  </si>
  <si>
    <t>www.sustaineed.it</t>
  </si>
  <si>
    <t>www.leciabattine.eu</t>
  </si>
  <si>
    <t>www.nuvolazero.it</t>
  </si>
  <si>
    <t>www.revolvspace.com</t>
  </si>
  <si>
    <t>https://www.danahealth.org/</t>
  </si>
  <si>
    <t>Sviluppo di un portale “DANA Health” che permette di effettuare il monitoraggio fisiologico delle persone durante le immersioni ricreative o tecniche.</t>
  </si>
  <si>
    <t>phononic-vibes.com</t>
  </si>
  <si>
    <t>www.2electron.com</t>
  </si>
  <si>
    <t>www.aieng.ai</t>
  </si>
  <si>
    <t>www.mamahealth.io</t>
  </si>
  <si>
    <t>www.ibtech.it</t>
  </si>
  <si>
    <t>www.arxax.com</t>
  </si>
  <si>
    <t>https://alterecopulp.it/</t>
  </si>
  <si>
    <t>Startup innovativa focalizzata sulla produzione di prodotti innovativi a base di polpa di cellulosa e scarti vegetali.</t>
  </si>
  <si>
    <t>www.metacibus.it</t>
  </si>
  <si>
    <t>www.recarbon.it</t>
  </si>
  <si>
    <t>sprama.com</t>
  </si>
  <si>
    <t>https://www.a2mxmonitor.it/</t>
  </si>
  <si>
    <t>Società di monitoraggio che sviluppa sensori IoT e piattaforme di analisi dati per il controllo delle infrastrutture e delle costruzioni.</t>
  </si>
  <si>
    <t>www.technoforfuture.com</t>
  </si>
  <si>
    <t>www.zeroco2.eco</t>
  </si>
  <si>
    <t>https://www.myvet.it/home</t>
  </si>
  <si>
    <t>www.prismed.it</t>
  </si>
  <si>
    <t>www.dogheroes.it</t>
  </si>
  <si>
    <t>wetacoo.com</t>
  </si>
  <si>
    <t>www.pyrogasengineering.it</t>
  </si>
  <si>
    <t>www.leb.world</t>
  </si>
  <si>
    <t>www.movopack.com</t>
  </si>
  <si>
    <t>www.fidocommercialista.it</t>
  </si>
  <si>
    <t>https://bitjam.it/</t>
  </si>
  <si>
    <t>Startup specializzata in sviluppo, produzione e commercializzazione di dispositivi innovativi e prodotti di più largo consumo basati sulla tecnologia visible light Communication (VLC)</t>
  </si>
  <si>
    <t>www.woradelivery.com</t>
  </si>
  <si>
    <t>roomlessrent.com</t>
  </si>
  <si>
    <t>www.miprons.com</t>
  </si>
  <si>
    <t>https://www.seerene.it/</t>
  </si>
  <si>
    <t>www.socialselfdriving.com</t>
  </si>
  <si>
    <t>filmmakersworld.net</t>
  </si>
  <si>
    <t>https://lithiumlasers.com/</t>
  </si>
  <si>
    <t>www.medere.it</t>
  </si>
  <si>
    <t>Sviluppo di un sistema click-clack intelligente e veloce per trasformare la mobilità ciclabile tradizionale in e-bike a 2/3 ruote per la mobilità urbana e territoriale a zero emissioni.</t>
  </si>
  <si>
    <t>https://www.cscfuneral.com/</t>
  </si>
  <si>
    <t>Società che progetta e realizza cofani funebri in biopolimeri.</t>
  </si>
  <si>
    <t>https://www.exploreitalianescapes.com/</t>
  </si>
  <si>
    <t>www.lunabbq.it</t>
  </si>
  <si>
    <t>www.heallo.it</t>
  </si>
  <si>
    <t>https://greenmobilityplatform.it/</t>
  </si>
  <si>
    <t>touchandcontact.com</t>
  </si>
  <si>
    <t>www.bellantenna.com</t>
  </si>
  <si>
    <t>www.maypay.com</t>
  </si>
  <si>
    <t>www.thetissrl.com</t>
  </si>
  <si>
    <t>https://www.esgportal.eu/it/societa-benefit/</t>
  </si>
  <si>
    <t>La piattaforma ESG Portal è finalizzata alla fornitura di rating ESG e value chain management, supportando i clienti nella rendicontazione e misurazione dei KPI ESG.</t>
  </si>
  <si>
    <t>https://www.subbyx.com/</t>
  </si>
  <si>
    <t>Sviluppo di una piattaforma che da la possibilità di accedere ad un bene nuovo o usato mediante la sottoscrizione di un abbonamento la cui rata mensile è personalizzabile.</t>
  </si>
  <si>
    <t>www.easysea.org</t>
  </si>
  <si>
    <t>https://www.atptechnologies.it/</t>
  </si>
  <si>
    <t>Sviluppo di un sistema per l'insegnamento delle discipline STEM, accompagnato da una piattaforma digitale denominata "Altay Connect", che permette la condivisione, l'analisi e l'elaborazione dei dati sperimentali raccolti.</t>
  </si>
  <si>
    <t>www.syllotips.com</t>
  </si>
  <si>
    <t>https://teamnebula.it/</t>
  </si>
  <si>
    <t>Sviluppo di una piattaforma digitale basata su cloud computing, AI e blockchain per modernizzare i processi aziendali, migliorandone l'efficienza e riducendo i costi operativi.</t>
  </si>
  <si>
    <t>www.3dkg.eu</t>
  </si>
  <si>
    <t>https://geeicoengineering.com/</t>
  </si>
  <si>
    <t>Azienda specializzata in soluzioni di controllo delle emissioni industriali, contecnologie e prodotti su misura per la mitigazione dell’inquinamento ambientale.</t>
  </si>
  <si>
    <t>www.d4next.com</t>
  </si>
  <si>
    <t>www.pilldispenser.care</t>
  </si>
  <si>
    <t>https://www.azzurrodigitale.com/</t>
  </si>
  <si>
    <t>AITALYSOLUTION.COM</t>
  </si>
  <si>
    <t>www.kilogram.it</t>
  </si>
  <si>
    <t>www.crossnection.it</t>
  </si>
  <si>
    <t>Startup che ha sviluppato un processo innovativo che permette di estrarre cellulosa da rifiuti agroalimentari, trasformandoli in materia prima per produrre carta e bioplastiche green.</t>
  </si>
  <si>
    <t>www.vitruvianvr.com</t>
  </si>
  <si>
    <t>www.fleexi-care.com</t>
  </si>
  <si>
    <t>https://www.kaaja.com/</t>
  </si>
  <si>
    <t>Startup Proptech che digitalizza, semplifica e monitora ogni fase del processo di commercializzazione immobiliare.</t>
  </si>
  <si>
    <t>WWW.COFFEECORE.IT</t>
  </si>
  <si>
    <t>www.greenindependence.eu</t>
  </si>
  <si>
    <t>oxhy.it</t>
  </si>
  <si>
    <t>https://hitasonix.com/</t>
  </si>
  <si>
    <t>https://osintlab.it/</t>
  </si>
  <si>
    <t>www.casaprofittoveloce.it</t>
  </si>
  <si>
    <t>WWW.A5REVOLVE.CO</t>
  </si>
  <si>
    <t>https://www.addyx.it/</t>
  </si>
  <si>
    <t>Sviluppo di soluzioni tecnologiche per la produzione di componenti in fibra di carbonio tramite l’utilizzo dell’Additive Manufacturing, del Rotomoulding e di altre tecnologie di produzione.</t>
  </si>
  <si>
    <t>onepixacademy.it</t>
  </si>
  <si>
    <t>https://alfagreenenergy.tech/</t>
  </si>
  <si>
    <t>www.hipparcos.space</t>
  </si>
  <si>
    <t>www.cogenup.com</t>
  </si>
  <si>
    <t>https://www.talentware.ai/it</t>
  </si>
  <si>
    <t>Sviluppo di una piattaforma SaaS innovativa per la gestione dei talenti basata sulla mappatura delle competenze tramite AI.</t>
  </si>
  <si>
    <t>www.letzfair.com</t>
  </si>
  <si>
    <t>www.presidentvoyage.com</t>
  </si>
  <si>
    <t>https://inta-dx.com/en</t>
  </si>
  <si>
    <t>brainyrms.com</t>
  </si>
  <si>
    <t>collectoapp.com</t>
  </si>
  <si>
    <t>https://www.gesextracts.com/</t>
  </si>
  <si>
    <t>Sistema di estrazione per la valorizzazione nutraceutica dei sottoprodotti e degli scarti della filiera agro-alimentare e per la produzione di tannini per uso enologico.</t>
  </si>
  <si>
    <t>www.blustorage.it</t>
  </si>
  <si>
    <t>https://www.starhorseridingcare.com/</t>
  </si>
  <si>
    <t>cooabit.com</t>
  </si>
  <si>
    <t>https://arsenale.bio/</t>
  </si>
  <si>
    <t>Sviluppo di una piattaforma composta da hardware sensorizzato e software di AI per la produzione di biomolecole di interesse.</t>
  </si>
  <si>
    <t>https://tegis.it/</t>
  </si>
  <si>
    <t>Soluzione SaaS in Cloud che digitalizza i Piani di Protezione Civile Comunali e gestisce l’intero ciclo dell’emergenza veicolando la cultura della prevenzione delle emergenze.</t>
  </si>
  <si>
    <t>www.rent2cash.it</t>
  </si>
  <si>
    <t>NEXT.BRAINO.AI</t>
  </si>
  <si>
    <t>euromq.it</t>
  </si>
  <si>
    <t>www.purorevolution.com</t>
  </si>
  <si>
    <t>www.respetto.it</t>
  </si>
  <si>
    <t>www.mammma.it</t>
  </si>
  <si>
    <t>www.trafficlab.eu</t>
  </si>
  <si>
    <t>soource.com</t>
  </si>
  <si>
    <t>www.3re-lab.com</t>
  </si>
  <si>
    <t>www.dicotechnologies.com</t>
  </si>
  <si>
    <t>www.u2y.io</t>
  </si>
  <si>
    <t>www.tecnicalabsrl.it</t>
  </si>
  <si>
    <t>WWW.DOMINOLABS.IT</t>
  </si>
  <si>
    <t>www.themeter.it</t>
  </si>
  <si>
    <t>snelix.it</t>
  </si>
  <si>
    <t>tulou.life</t>
  </si>
  <si>
    <t>https://www.gethale.it/</t>
  </si>
  <si>
    <t>Realbowl.it</t>
  </si>
  <si>
    <t>www.gregariocycling.com</t>
  </si>
  <si>
    <t>www.newtrafood.it</t>
  </si>
  <si>
    <t>www.ohm.space</t>
  </si>
  <si>
    <t>https://apps.apple.com/it/developer/mobile-entertainment-srl/id1480618970</t>
  </si>
  <si>
    <t>followmertinnovativa.com</t>
  </si>
  <si>
    <t>https://www.olo24.it/</t>
  </si>
  <si>
    <t>www.radicalhr.it</t>
  </si>
  <si>
    <t>www.dscovr.io</t>
  </si>
  <si>
    <t>https://fozsrl.com/</t>
  </si>
  <si>
    <t>www.spinlifetechnologies.com</t>
  </si>
  <si>
    <t>www.rarearth.it</t>
  </si>
  <si>
    <t>www.overcash.eu</t>
  </si>
  <si>
    <t>WWW.K3RX.COM</t>
  </si>
  <si>
    <t>www.nugae.tech</t>
  </si>
  <si>
    <t>https://igineo.com/</t>
  </si>
  <si>
    <t>https://www.domeo.it</t>
  </si>
  <si>
    <t>www.haga2.tech</t>
  </si>
  <si>
    <t>https://tuduu.it/it</t>
  </si>
  <si>
    <t>www.yallasec.com</t>
  </si>
  <si>
    <t>www.devibrain.com</t>
  </si>
  <si>
    <t>www.hahnbanach.com</t>
  </si>
  <si>
    <t>www.vammon.com</t>
  </si>
  <si>
    <t>www.takyon.io</t>
  </si>
  <si>
    <t>https://hygge-dog.com/</t>
  </si>
  <si>
    <t>www.winksuite.com</t>
  </si>
  <si>
    <t>https://peakfiberinnovations.com/</t>
  </si>
  <si>
    <t>Sviluppo di sistemi di monitoraggio ambientale avanzato basati su sensori in fibra ottica e AI per la progettazione  di sistemi multi-parametrici per il rilevamento di rischi naturali.</t>
  </si>
  <si>
    <t>fcc.inc</t>
  </si>
  <si>
    <t>www.rotonium.com</t>
  </si>
  <si>
    <t>www.involvespace.eu</t>
  </si>
  <si>
    <t>www.iuvy.com</t>
  </si>
  <si>
    <t>https://www.compri.ai/it/</t>
  </si>
  <si>
    <t>Sviluppo di una piattaforma SaaS che rivoluziona il procurement B2B, trasformando attività manuali e disgregate in processi centralizzati e intelligenti grazie all’uso dell’AI.</t>
  </si>
  <si>
    <t>https://www.medicilio.it/</t>
  </si>
  <si>
    <t>Sviluppo di una piattaforma che consente di eseguire da remoto analisi quantitative per l'analisi quantitativa dell'imaging cerebrale nucleare e radiologico.</t>
  </si>
  <si>
    <t>https://www.spinintech.com/</t>
  </si>
  <si>
    <t>https://tundr.tech/</t>
  </si>
  <si>
    <t>www.nurtigo.com</t>
  </si>
  <si>
    <t>https://www.centrolilac.it/</t>
  </si>
  <si>
    <t>www.codebeex.com</t>
  </si>
  <si>
    <t>https://plantvoice.farm/it/</t>
  </si>
  <si>
    <t>www.startacrowd.com</t>
  </si>
  <si>
    <t>https://www.withless.com/it</t>
  </si>
  <si>
    <t>Piattaforma che sfrutta l’intelligenza artificiale per automatizzare e semplificare la gestione delle spese aziendali.</t>
  </si>
  <si>
    <t>Health-tech startup dedicata alla cura e al supporto dei disturbi del comportamento alimentare (DCA) tramite una piattaforma di telemedicina specialistica.</t>
  </si>
  <si>
    <t>Tech startup focalizzata sullo sviluppo di piattaforme cloud per la gestione dinamica del welfare aziendale e dei benefit flessibili per i dipendenti.</t>
  </si>
  <si>
    <t>Startup che ha sviluppato PRESTO (PREdictive Safety Tool), uno strumento di profilazione del rischio per la prevenzione degli incidenti e degli infortuni sul lavoro.</t>
  </si>
  <si>
    <t>Piattaforma che mira alla diminuzione dei rischi di infezione esogeni legati alle procedure operative eseguite dal personale sanitario e da fattori ambientali mediante l’utilizzo di analisi video, ML, AI e sensoristica.</t>
  </si>
  <si>
    <t>Startup innovativa che progetta e produce impianti di sterilizzazione dell’azoto liquido tramite radiazioni UV-C ad elevata produttività e con ridotti scarti di processo.</t>
  </si>
  <si>
    <t>Piattaforma SaaS che migliorara la user experience degli ingegneri e dei lavoratori che operano sugli impianti di industrie manifatturiere, prevedendo anomalie real time fornendo raccomandazioni.</t>
  </si>
  <si>
    <t>Società ha progettato e realizzato “Cambridge”, una telecamera per l'esecuzione delle ispezioni dei ponti.</t>
  </si>
  <si>
    <t>Azienda focalizzata sulla produzione di nuovi prodotti per la pulizia, innovativi, ecologici e naturali.</t>
  </si>
  <si>
    <t>Startup deep-tech che sviluppa software di “Affective Computing” per analizzare le emozioni umane per l’utilizzo nel campo sanitario, sia con finalità diagnostiche che terapeutiche.</t>
  </si>
  <si>
    <t>Piattaforma specializzata per artisti amanti di arte e spettacolo che offre lavoro, contenuti educativi e servizi correlati ad arte e spettacolo.</t>
  </si>
  <si>
    <t>Sistema di saldatura con maschera attiva avanzata e raccolta dati per ottenere la convalida dei parametri di saldatura con data certa e in tempo reale</t>
  </si>
  <si>
    <t>Piattaforma che digitalizza la gestione dei flussi documentali di export intra ed extra UE, migliorando l'efficienza e la trasparenza della supply chain.</t>
  </si>
  <si>
    <t>Debt Agency che ristruttura il debito, specializzata in servizi di assistenza tecnica e legale per la gestione del sovraindebitamento.</t>
  </si>
  <si>
    <t>Startup che realizza una piattaforma per il commercio di prodotti moda di seconda mano e nuovi, ognuno collegato ad un certificato digitale univoco su blockchain per autenticità e tracciabilità .</t>
  </si>
  <si>
    <t>Piattaforma digitale piattaforma per supportare i commercialisti e i consulenti finanziari nella predisposizione del Wealth Plan per la clientela privata e le famiglie tramite AI e ML.</t>
  </si>
  <si>
    <t>Società che sviluppa, produce e commercializza un jammer, un disturbatore a radiofrequenza in grado di inibire simultaneamente segnali punto-punto e punto-multipunto.</t>
  </si>
  <si>
    <t>Impianto per l'estensione/asciugatura del pellame basato su telaio a sei vie, movimento bifasico e allungamento del tunnel di asciugatura.</t>
  </si>
  <si>
    <t>Startup circular economy e Società Benefit che recupera sottoprodotti dell'industria alimentare per creare cosmetici naturali.</t>
  </si>
  <si>
    <t>Centro di ricerca e sviluppo specializzato in sviluppo di processi produttivi innovativi per i trattamenti superficiali.</t>
  </si>
  <si>
    <t>Piattaforma software AI-IoT per la gestione delle operazioni aeromobili e il monitoraggio dei dati di volo.</t>
  </si>
  <si>
    <t>Startup che propone un sistema integrato che consente alle aziende di avere dei dati ESG obiettivi attraverso un percorso modulare e personalizzato di miglioramento dei processi aziendali.</t>
  </si>
  <si>
    <t>Piattaforma di Talent Profiling e Matchmaking basata sui Big Data e Intelligenza Artificiale attraverso percorsi didattici esperienziali e pratici.</t>
  </si>
  <si>
    <t>Piattaforma per la gestione API che consente ai team IT e di prodotto di accelerare lo sviluppo software, ottimizzare la produttività e gestire i costi tramite connettori plug &amp; play con le applicazioni aziendali.</t>
  </si>
  <si>
    <t>Startup che ha sviluppato una piattafforma dedicata all'outsourcing informatico, facilitando l'incontro tra domanda e offerta di servizi IT.</t>
  </si>
  <si>
    <t>Startup innovativa specializzata nella realizzazione di sistemi guarnenti innovativi e componenti in materiale tecnoplastico di ultima generazione.</t>
  </si>
  <si>
    <t>https://www.xeniasoft.it/</t>
  </si>
  <si>
    <t>Sviluppo di un soluzione integrata di strumenti funzionali al mondo del fitness, che comprenda in un unico ecosistema digitale un gestionale, un software di allenamento e una app per gli utenti finali.</t>
  </si>
  <si>
    <t>Startup tecnologica che ha sviluppato una soluzione software finalizzata alla gestione degli ordini, delle vendite e alla fornitura di strumenti di analisi per i vendor Amazon.</t>
  </si>
  <si>
    <t>Società che offre YesConnect, una piattaforma per supportare l'internazionalizzazione e l'export delle imprese italiane.</t>
  </si>
  <si>
    <t>Digital health startup focalizzata sullo sviluppo di tecniche di laboratorio e kit diagnostici avanzati che permettono la diagnosi accurata delle malattie metaboliche</t>
  </si>
  <si>
    <t>Startup medtech che ha creato Semplifarma, un sistema automatizzato per la gestione della terapia farmacologica e l'aderenza terapeutica dei pazienti ricon farmaci.</t>
  </si>
  <si>
    <t>Società di autonoleggio e gestione flotte che integra soluzioni digitali per la mobilità flessibile a breve e lungo termine.</t>
  </si>
  <si>
    <t>Società che realizza e vende soluzioni SaaS mobile e servizi correlati per negozi e brand fashion luxury e permette di connettere il personale di negozio ai loro clienti.</t>
  </si>
  <si>
    <t>Logistics-tech startup che gestisce Semprecarico.it, un marketplace digitale per l'ottimizzazione dei carichi completi nel trasporto merci internazionale.</t>
  </si>
  <si>
    <t>Startup medtech che sviluppa dispositivi medici per il trattamento delle ferite di origine chirurgica tramite l'applicazione della  ridurre Terapia a Pressione Negativa.</t>
  </si>
  <si>
    <t>Startup che ha creato TeamKeys, un gestionale destinato a organizzazioni sportive per digitalizzare le comunicazioni di squadra, i report preparatori e materiali video.</t>
  </si>
  <si>
    <t>Società Benefit focalizzata sulla sostenibilità che sviluppa strumenti di calcolo e compensazione dell'impronta carbonica per il monitoraggio, reporting e verifica dei servizi  generati da progetti di riforestazione e afforestazione.</t>
  </si>
  <si>
    <t>Azienda tech specializzata in sistemi di monitoraggio della sicurezza stradale basati su sensori intelligenti e illuminazione adattiva.</t>
  </si>
  <si>
    <t>Startup tecnologica che sviluppa un'app per contrastare gli effetti della vita sedentaria e migliorare la salute degli utenti, con servizi personalizzabili a diverse esigenze.</t>
  </si>
  <si>
    <t>Piattaforma di Gaming e E-Sports per l'organizzazione di eventi in streaming live, tornei e interazioni tra utenti e con gli streamer.</t>
  </si>
  <si>
    <t>Startup che ha sviluppato un servizio di noleggio di powerbank automatizzato tramite app.</t>
  </si>
  <si>
    <t>https://amperry.me/</t>
  </si>
  <si>
    <t>Startup tecnologica che sviluppa un navigatore basato su AI specializzato per la montagna, offrendo mappe dettagliate e percorsi sicuri per escursionisti e sciatori.</t>
  </si>
  <si>
    <t>https://www.mountainmaps.it/</t>
  </si>
  <si>
    <t>Marketplace per facilitare l’incontro tra domanda e offerta nel settore del turismo outdoor e di avventure.</t>
  </si>
  <si>
    <t>Piattaforma software di matchmaking con focus sui servizi di investimento, nel contesto delle energie rinnovabili e con l’utilizzo di software dedicati allo scambio di informazioni di mercato.</t>
  </si>
  <si>
    <t>B-Corp e Società Benefit che offre una piattaforma SaaS integrata con servizi di consulenza in ambito ambientale e di fornitura di crediti di carbonio ottenuti da progetti certificati su scala mondiale.</t>
  </si>
  <si>
    <t>www.lecs.io</t>
  </si>
  <si>
    <t>https://daemonsport.com/</t>
  </si>
  <si>
    <t>Tech companyintegra le tecnologie blockchain ed Internet of Things per l’autenticazione, la certificazione e la vendita di oggetti collezionabili nel mondo della musica, dello sport, dell’arte e della moda.</t>
  </si>
  <si>
    <t>Software house specializzata nello sviluppo piattaforma digitale, commercializzata white label, che abiliti lo sviluppo e la gestione di ecosistemi digitali per la vendita di VAS ai clienti degli Enabler.</t>
  </si>
  <si>
    <t>Piattaforma Legal Tech per l’analisi predittiva delle sentenze penali a supporto degli operatori legali attraverso soluzioni basate su Knowledge Graph e Intelligenza Artificiale.</t>
  </si>
  <si>
    <t>Logistics-tech startup che offre una piattaforma digitale di carbon intelligence per la misurazione e la rendicontazione delle emissioni di carbonio nel settore dei trasporti e della logistica.</t>
  </si>
  <si>
    <t>Startup che ha sviluppato una tecnologia innovativa ad ultrasuoni per il trattamento di materie prime alimentari in modo automatizzato, capace di rilevarne e monitorare la qualità.</t>
  </si>
  <si>
    <t>Instant-booking company nel settore alberghiero che trasforma camere invendute di hotel di lusso in alloggi brandizzati.</t>
  </si>
  <si>
    <t>Startup tecnologica focalizzata sullo sviluppo di Atlas Game System che fonde l'esperienza di un gioco da tavolo tradizionale con quella digitale, consentendo un nuovo tipo di gameplay aumentato.</t>
  </si>
  <si>
    <t>Piattaforma digitale di scientific wellness che offre action plan alimentari, di prevenzione e protocolli medici personalizzati partendo da un test del DNA casalingo.</t>
  </si>
  <si>
    <t>Startup che ha sviluppato un'app brevettata per certificare l'autenticità di foto, video e documenti tramite tecnologia forense e blockchain.</t>
  </si>
  <si>
    <t>Startup che ha brevettato una tecnologia che consente di produrre dispositivi che evitano il gocciolamento dei liquidi durante lo sversamento dai loro contenitori.</t>
  </si>
  <si>
    <t>Piattaforma AIoT integrata con servizi di alta qualità e monitoraggio del consumo energetico</t>
  </si>
  <si>
    <t>Deep-tech company che sviluppa sensori avanzati e algoritmi di computer vision per il rilevamento della presenza umana e la sicurezza in ambienti.</t>
  </si>
  <si>
    <t>Società Benefit specializzata nello sviluppo di una AI per standardizzare i processi di assistenza ai pazienti e ottimizzare i tempi di degenza incidendo sulla produttività del singolo reparto.</t>
  </si>
  <si>
    <t>Logistics-tech startup che sviluppa dispositivi di tracciamento e servizi assicurativi collegati per indennizzare istantaneamente il passeggero in caso di bagaglio ritardato o smarrito.</t>
  </si>
  <si>
    <t>Space-tech company che progetta ARCap, un modulo standard installabile sui veicoli spaziali per effettuare in maniera autonoma manovre di avvicinamento, attracco o cattura anche di oggetti non cooperativi.</t>
  </si>
  <si>
    <t>Food-tech startup che gestisce Dog Heroes, un servizio di abbonamento per la fornitura di alimenti freschi e personalizzati per cani basate su algoritmi nutrizionali.</t>
  </si>
  <si>
    <t>Società Benefit che offre una piattaforma digitale per il calcolo delle emissioni di CO2, il loro monitoraggio per gli obiettivi di diminuzione, la compensazione con certificati emessi e garantiti da istituzioni nazionali e sovranazionali.</t>
  </si>
  <si>
    <t>Startup cleantech specializzata nella progettazione di impianti di prilosi per il trattamento di rifiuti urbani e speciali, pericolosi e non, al fine di consentire l'ottenimento di energia elettrica rinnovabile e favorire la transizione energetica.</t>
  </si>
  <si>
    <t>HR-tech startup che ha sviluppato una piattaforma per valutare il grado di soddisfazione dei dipendenti e per delineare un percorso mirato di crescita professionale e personale.</t>
  </si>
  <si>
    <t>Sviluppo di prodotti altamente innovativi per il mercato dei prodotti cosmetici, con particolare riferimento al segmento Nail Care.</t>
  </si>
  <si>
    <t>Digital company che ha creato Tobetok, una piattaforma digitale che, appoggiandosi alla BlockChain ethereum, permette la creazione/emissione e la compravendita di Social Tokens fungibili (AFT) e token non fungibili (NFT).</t>
  </si>
  <si>
    <t>https://tobetok.io/</t>
  </si>
  <si>
    <t>Startup green-tech che propone un sistema circolare di packaging riutilizzabile, volto a eliminare i rifiuti derivanti dagli imballaggi monouso.</t>
  </si>
  <si>
    <t>Fintech company che gestisce Fido Commercialista, una piattaforma digitale per la gestione semplificata della contabilità e della consulenza fiscale, notarile, lavoristica e giuslavoristica online.</t>
  </si>
  <si>
    <t>Fintech innovativa che ha sviluppato una piattaforma di 'revenue-based financing' e una Growth Platform per supportare la crescita delle aziende digitali tramite capitali flessibili.</t>
  </si>
  <si>
    <t>Startup biotech che utilizza la tecnologia Deep Metabolism Assesment per correlare anomalie metaboliche a sintomi, malattie o squilibri fisiologici.</t>
  </si>
  <si>
    <t>Deep-tech aerospaziale specializzata nella progettazione di propulsori spaziali basati su elettrolisi di acqua.</t>
  </si>
  <si>
    <t>Sistema innovativo che utilizza algoritmi per creare il perfetto abbinamento tra operatori, mezzi e servizi delle varie strutture che erogano servizi di trasporto socio-sanitari.</t>
  </si>
  <si>
    <t>Applicativo che consente di registrare lo stile di guida di un conducente mentre è al volante, di analizzarlo con sistemi di AI, individuando i gap rispetto a stili di guida di riferimento e di migliorarlo.</t>
  </si>
  <si>
    <t>Media-tech company che offre un portale globale per ispirazione, educazione e apprendimento nel mondo della film industry e dell'entertainment.</t>
  </si>
  <si>
    <t>Vendita di viaggi personalizzati ad una clientela luxury, usando un mix di servizi digitali potenziati da Intelligenza Artificiale.</t>
  </si>
  <si>
    <t>Azienda tecnologica che ha sviluppato LunaBBQ, un barbecue a carbone in grado di mantenere costante il livello di combustione della brace, mediante una tecnologia innovativa che sfrutta due elementi naturali, aria e acqua.</t>
  </si>
  <si>
    <t>Vendita di un servizio a 360° alle persone ipoacustiche in cambio di un abbonamento mensile accessibile.</t>
  </si>
  <si>
    <t>Startup che ha progettato un carrello intelligente caratterizzato da ergonomia e funzionalità avanzate.</t>
  </si>
  <si>
    <t>Startup innovativa che sviluppa sviluppare e vendere una infrastruttura di rete per fornire soluzioni wireless avanzate per la copertura e la capacità di rete nelle città.</t>
  </si>
  <si>
    <t>Startup che ha sviluppato Planet.eco, una piattaforma per la consegna di cibo a domicilio, caratterizzata dalla pianificazione alimentare giorno per giorno.</t>
  </si>
  <si>
    <t>Sviluppo di una app per la prenotazione di spazi di lavoro ad utilizzo giornaliero o con pernottamento, con servizi aggiuntivi quali attività di formazione e team building.</t>
  </si>
  <si>
    <t>Startup focalizzata sulla progettazione, organizzazione ed erogazione di programmi formativi innovativi attraverso una piattaforma e-learning LMS avanzata.</t>
  </si>
  <si>
    <t>Piattaforma per la gestione delle strutture in aree rurali, automatizzando l’arrivo degli ospiti con il self check‑in, migliorando la qualità con consigli mirati e coordinando un servizio fotografico professionali.</t>
  </si>
  <si>
    <t xml:space="preserve">Startup che sviluppa una linea di stampanti 3D basata su una innovativa tecnologia di fabbricazione diretta a realizzare strutture alto-prestazionali </t>
  </si>
  <si>
    <t>Piattaforma digitale che permette alle aziende di assumere dipendenti, gestire ferie e bonus, generare cedolini, pagare stipendi e controllare i costi del personale in maniera semplice e intuitiva.</t>
  </si>
  <si>
    <t>Agenzia di innovazione digitale che supporta le imprese nella trasformazione dei processi operativi attraverso tecnologie blockchain e smart contract.</t>
  </si>
  <si>
    <t>Startup che offre un sistema digitale integrato per il controllo dei parametri vitali, allo scopo di preservare l’equilibrio sanitario, prevenendo situazioni di criticità o suggerendo procedure in caso di sforamento sospetto.</t>
  </si>
  <si>
    <t>Startup che realizza prodotti innovativi per la nautica da diporto, come Flipper, una manovella per winch pieghevole, o Olly, un blocco anti-urto.</t>
  </si>
  <si>
    <t>Sviluppo di una piattaforma software basata su AI per ottimizzare la gestione e la circolazione efficiente delle conoscenze e competenze tra i membri di un'organizzazione.</t>
  </si>
  <si>
    <t>Piattaforma che semplifica la gestione nei ristoranti tramite un menu digitale dinamico e modalità di pagamento tramite QR Code.</t>
  </si>
  <si>
    <t>Startup attiva nell'additive manufacturing che realizza stampanti industriali 3D calibrate per il super polimero PPS e una miscela PA12 con il 95% di tungsteno.</t>
  </si>
  <si>
    <t>Fintech Lab che sviluppa soluzioni digitali capaci di cavalcare le innovazioni tecnologiche per garantire vantaggi competitivi alle aziende che appartengono alla filiera assicurativa.</t>
  </si>
  <si>
    <t>Sviluppo di uno smart pill dispenser ospedaliero per auto-somministrazione controllata della terapia farmacologica orale senza bisogno di infermieri.</t>
  </si>
  <si>
    <t>Startup che sviluppa materiali compositi ad alte prestazioni, sostenibili e riciclabili, proprietaria del brevetto di rComposite, che unisce fibre naturali e riciclate alla resina Elium.</t>
  </si>
  <si>
    <t>Startup che ha sviluppato la piattaforma OGYRE attraverso cui propone un sistema circolare di FFL impegnandosi nella lotta contro l’inquinamento negli oceani.</t>
  </si>
  <si>
    <t>Startup che sviluppa e implementa tecnologie innovative per il trattamento e la valorizzazione di scarti industriali, con particolare attenzione ai rifiuti provenienti da processi di combustione e da produzione industriale.</t>
  </si>
  <si>
    <t>Startup che ha sviluppato MATIX, un prodotto Industrial IoT per digitalizzare la gestione di stampi e macchine per componenti in plastica e metallo.</t>
  </si>
  <si>
    <t>Piattaforma che semplifica la gestione della firma digitale e integra elemnti multimediali e tecnologie di AI per migliorare l'esperienza di interazione tra le parti coinvolte.</t>
  </si>
  <si>
    <t>Startup attiva nel campo delle tecnologie dell'intelligenza artificiale, fondata con l'obiettivo di rivoluzionare l'approccio alla gestione delle pratiche fiscali e amministrative nei Centri di Assistenza Fiscale e nei Patronati in Italia.</t>
  </si>
  <si>
    <t>Assistente di AI per monitorare la propria alimentazione, basata sull'intelligenza artificiale e sul concetto di smart eating, che  consente di analizzare i pasti tramite fotocamera o audio vocale.</t>
  </si>
  <si>
    <t>Biciclette innovative che combinano la praticità di essere pieghevoli con l'eleganza estetica e le prestazioni telaistiche delle biciclette tradizionali, trasformabili da elettriche a muscolari.</t>
  </si>
  <si>
    <t>Piattaforma che consente di rilevare e normalizzare i dati delle macchine di produzione e monitorare il processo produttivo in tempo reale, per migliorare la produttività e ridurre le inefficienze.</t>
  </si>
  <si>
    <t>Simulatore di Realtà Virtuale con struttura giroscopica che utilizza automazione e componenti industriali per elevate prestazioni e reattività, adatte a molteplici esperienze VR.</t>
  </si>
  <si>
    <t>Health-tech company che ha sviluppato una piattaforma di digital health per trasformare il Patient Journey in un ecosistema digitale nelle fasi di prevenzione, monitoraggio, diagnosi e cura.</t>
  </si>
  <si>
    <t>Software basato su AI per il mercato Real Estate per un approccio integrato che combina design, proptech e innovazione digitale per creare soluzioni su misura per brand e sviluppi immobiliari.</t>
  </si>
  <si>
    <t>Green Company che trasforma gli scarti di caffè in ingredienti funzionali, come antiossidanti, bioattivi e oli.</t>
  </si>
  <si>
    <t>Startup  climate tech che realizza un pannello fotovoltaico multifunzionale che, oltre a produrre energia, è in grado di riciclare acque reflue o marine per purificarle/desalinizzarle e utilizzarle per immagazzinare energia solare in legami chimici.</t>
  </si>
  <si>
    <t>Sviluppo di Answer to PD e PD Assistant, due software-as-a-medical-device per il miglioramento della vita dei pazienti e del management clinico.</t>
  </si>
  <si>
    <t>Sviluppo di moduli basati su celle ossidroelettriche miniaturizzate per produrre energia sfruttando la radiazione IR naturale.</t>
  </si>
  <si>
    <t>Sistema integrato multicanale che offre l’opportunità di comunicare con un qualificato target di aziende e professionisti e di effettuare ricerche su temi economici direttamente su dati primari.</t>
  </si>
  <si>
    <t>Piattaforma software web-based, erogata in modalità As a Service che raccoglie, analizza, valida e sintetizza dati che provengono dalle cosiddette fonti aperte.</t>
  </si>
  <si>
    <t>Sviluppo del UniTrack Health Navigator, una piattaforma ecografica multidisciplinare e multimodale, progettata per agevolare gli operatori sanitari e tutelare i pazienti.</t>
  </si>
  <si>
    <t>Startup che attiva nel settore immobiliare che sviluppa Jaires, una piattaforma che facilità la gestione quotidiana delle attività degli agenti e li guida gli utenti verso il raggiungimento degli obiettivi.</t>
  </si>
  <si>
    <t>Piattaforma per la tracciabilità della catena di approvvigionamento alimentare, sfruttando la tecnologia blockchain e garantendo la conformità normativa.</t>
  </si>
  <si>
    <t>Piattaforma per facilitare l'accesso ai bonus e ai contributi pubblici nazionali, regionali e locali.</t>
  </si>
  <si>
    <t>Sviluppo e integrazione di tecnologie di ultima generazione, quali robotica, AI, IoT, e Cloud data, e abilitare la conservazione su scala degli ecosistemi marini.</t>
  </si>
  <si>
    <t>Piattaforma di formazione in discipline ICT basata su AI per corsi dinamici, monitoraggio formazione, prevenzione di abbandono, e su blockchain per la certificazione.</t>
  </si>
  <si>
    <t>Impianti algali che integrano impianti industriali come biodigestori anaerobici per l'assorbimento della CO2 del biogas.</t>
  </si>
  <si>
    <t>Startup che produce gli Star Tracker ARGO, telecamere digitali dotate di algoritmi dinamici per determinare l'orientamento dei satelliti nello spazio.</t>
  </si>
  <si>
    <t>Soluzioni di intelligenza artificiale che migliorano l'elaborazione dei dati, eliminano gli errori generati dall'IA e assicurano prestazioni ottimali e conformità normativa.</t>
  </si>
  <si>
    <t>Startup che sviluppa macchine retrofit per il recupero del calore dei GE, insieme a un ecosistema di servizi basati sui dati raccolti da tutti i Recuperatori ed elaborati dalla piattaforma digitale.</t>
  </si>
  <si>
    <t>App per networking e matchmaking basata sull’AI, per supportare e valorizzare gli eventi in presenza.</t>
  </si>
  <si>
    <t>Piattaforma per ottimizzare l'efficienza operativa nell'aviazione privata basata su AI.</t>
  </si>
  <si>
    <t>Azienda medtech che sviluppa un sistema biosensore portatile per i processi di diagnosi basati su onde acustiche di superficie SAW.</t>
  </si>
  <si>
    <t>Piattaforma di revenue management che ottimizza il turnover generato dalle strutture ricettive, utilizzando AI e Machine Learning per ottimizzare strategie di pricing e massimizzare i profitti.</t>
  </si>
  <si>
    <t>HR-tech startup che sviluppa una piattaforma per il matching tra domanda e offerta di lavoro attraverso algoritmi di AI.</t>
  </si>
  <si>
    <t>App innovativa dedicata al mondo dei collezionisti che permette il frazionamento della proprietà di beni di lusso attraverso la tecnologia blockchain.</t>
  </si>
  <si>
    <t>Logistics-tech company che offre una piattaforma per il trasporto internazionale di merci per efficientare i processi e ridurre i km di percorrenza dei veicoli e le relative emissioni.</t>
  </si>
  <si>
    <t>Startup green-tech che ha sviluppato un sistema di imballaggio on-demand su misura, eliminando gli sprechi di materiale.</t>
  </si>
  <si>
    <t>Dispositivo per la trasmissione degli scontrini in formato digitale tramite NFC, unito all'app per l'analisi dei dati di vendita e l'ottimizzazione di acquisti, orari e offerta commerciale tramite un algoritmo di AI.</t>
  </si>
  <si>
    <t>https://www.overbookingapp.com/</t>
  </si>
  <si>
    <t>Startup che offre una piattaforma per la gestione in tempo reale del processo di overbooking, per ricollocare gli ospiti in strutture ricettive similari.</t>
  </si>
  <si>
    <t>Società Benefit che offre soluzioni di storage green, efficiente e scalabile basato su tecnologia liquid piston compressed air energy storage.</t>
  </si>
  <si>
    <t>Startup che progetta e produce esoscheletri semi-attivi per il supporto nella movimentazione manuale di carichi pesanti dal bacino fino sopra le spalle.</t>
  </si>
  <si>
    <t>Startup focalizzata sull'intelligenza artificiale generativa che sviluppa assistenti virtuali per l'automazione dei processi di customer service.</t>
  </si>
  <si>
    <t>Proptech company che offre una piattaforma per rendere il mutuo digitale ed inclusivo grazie a microservizi che  permettono al potenziale mutuatario di accedere e condividere informazioni.</t>
  </si>
  <si>
    <t>Investment Coach basato su AI per agevolare e stimolare l’accesso delle generazioni più giovani alle forme più evolute di operazioni finanziarie tradizionali</t>
  </si>
  <si>
    <t>Startup specializzata in soluzioni basate su Big Data per l'analisi predittiva, la customer experience e la valutazione immobiliare.</t>
  </si>
  <si>
    <t>Dispositivi per la cura dei capelli basati sull’utilizzo dell’ozono, che produce ossigeno che, legandosi alla struttura cheratinica dei capelli, ricostruisce i legami modificati dai servizi tecnici restituendo ai capelli la loro luminosità e idratazione.</t>
  </si>
  <si>
    <t>Startup specializzata nel campo NVH (Noise, Vibration, and Harshness) che offre servizi di analisi e controllo delle vibrazioni meccaniche nel settore automotive e aerospace.</t>
  </si>
  <si>
    <t>B2B marketplace innovativo che digitalizza tramite AI i processi di approvvigionamento di materie prime e semilavorati per l'industria manifatturiera.</t>
  </si>
  <si>
    <t>Startup biotech che sviluppa dispositivi di analisi in vitro per l'isolamento di cellule tumorali circolanti tramite tecnologie microfluidiche.</t>
  </si>
  <si>
    <t>Startup che ha brevettato un metodo denominato salagione cinetica suddiviso in speziatura, salagione e pressione, che si inserisce in una filosofia di cucina del tutto naturale, possibile esclusivamente con il dispositivo saultychef cube.</t>
  </si>
  <si>
    <t>Medtech company che produce dispositivi di Comunicazione Aumentativa e Alternativa (CAA), che consentono alle persone con disabilità della parola di comunicare utilizzando le proprie capacità motorie.</t>
  </si>
  <si>
    <t>Società che sviluppa Choral, una piattaforma che semplifica la redazione del bilancio di sostenibilità e della relazione d’impatto per le aziende, migliorando la tracciabilità e l'integrità dei dati</t>
  </si>
  <si>
    <t>Piattaforma basata su AI e GPS per la localizzazione satellitare e la gestione delle flotte.</t>
  </si>
  <si>
    <t>Piattaforma specializzata nella creazione e gestione di Digital Twin specifica per l’infrastruttura ed implementata in un ambiente di AR.</t>
  </si>
  <si>
    <t>Startup di robotica agricola che progetta sistemi robotici automatici e semi-autoamatici dotati di AI per lavorazioni agricole e monitoraggio tramite Digital Twin dell'impianto agricolo.</t>
  </si>
  <si>
    <t>Laboratorio di ricerca e sviluppo specializzato in analisi e indagini Geologiche, Geognostiche, Geotecniche, Ambientali e Strutturali di conformità nel settore delle dell’edilizia.</t>
  </si>
  <si>
    <t>Soluzione integrata hardware e software basata AI per l'assistenza e il monitoraggio continuo di soggetti fragili sia in ambiente domiciliare che in strutture di assistenza per allertare, in real time, il personale sanitario in caso di necessità.</t>
  </si>
  <si>
    <t>Azienda tecnologica che ha brevettato un dispositivo laser compatto per la rilevazione e la modellazione di ambienti interni ed esterni.</t>
  </si>
  <si>
    <t>Allevamento verticale indoor di chiocciole con microclima controllato per la produzione di proteine alternative sostenibili, quali carne di chiocciola, bava e caviale.</t>
  </si>
  <si>
    <t>Startup proptech che propone una piattaforma per la gestione efficiente dell'intero ciclo di vita delle proprietà residenziali in affitto.</t>
  </si>
  <si>
    <t>Software di Meeting Intelligence che tramite AI elabora audio da varie fonti, lo trascrive e produce riassunti, action item e key takeaway.</t>
  </si>
  <si>
    <t>Azienda tecnologica dedicata al ciclismo che sviluppa telai e bici su misura personalizzati attraverso una webapp di misurazione da remoto.</t>
  </si>
  <si>
    <t>Deep-tech company specializzata in intelligenza artificiale applicata all'analisi aziendale.</t>
  </si>
  <si>
    <t>Società benefit che ha sviluppato Funnifin, una piattaforma di educazione finanziaria basata sull'AI e sulla gamification per i dipendenti delle aziende.</t>
  </si>
  <si>
    <t>Soceità che propone una suite software avanzata in modalità ECaaS che permette alla PA di pianificare, simulare e implementare soluzioni urbanistiche sostenibili.</t>
  </si>
  <si>
    <t>https://validex.news/</t>
  </si>
  <si>
    <t>Piattaforma che utilizza l'intelligenza artificiale (AI) e la blockchain per verificare l'affidabilità e certificare l’autenticità di notizie, post sui social media e altri contenuti informativi.</t>
  </si>
  <si>
    <t>Tech company focalizzata sullo sviluppo di sistemi di AI per supportare il personale sanitario nella diagnosi precoce e gestione del percorso di cura dei pazienti.</t>
  </si>
  <si>
    <t>https://www.yptrainer.com</t>
  </si>
  <si>
    <t>Piattaforma basata su AI che collega utenti, personal trainer e spazi fitness tecnologici e domotizzati, consentendo allenamenti su misura e garantendo sostenibilità ambientale.</t>
  </si>
  <si>
    <t>Startup specializzata nella produzione di ingredienti nutraceutici in polvere di origine vegetale.</t>
  </si>
  <si>
    <t>Agenzia di trasformazione digitale che offre consulenza strategica e sviluppo di soluzioni software nel  settore dell'ICT.</t>
  </si>
  <si>
    <t>Startup clean-tech che utilizza l'intelligenza artificiale per migliorare l'accuratezza delle previsioni di produzione di energia eolica.</t>
  </si>
  <si>
    <t>Space-tech company che progetta e sviluppa sistemi di propulsione elettrica ad alta efficienza per microsatelliti e costellazioni orbitali.</t>
  </si>
  <si>
    <t>Deep-tech startup focalizzata sullo sviluppo di supercondensatori e sistemi di accumulo energetico ibridi per la mobilità elettrica ad alte prestazioni.</t>
  </si>
  <si>
    <t>Startup innovativa che offre servizi di digitalizzazione e riparazione on-demand per il settore della telefonia e dei dispositivi mobili.</t>
  </si>
  <si>
    <t>Digital company specializzata nella produzione di contenuti multimediali e soluzioni di intrattenimento per piattaforme mobile.</t>
  </si>
  <si>
    <t>Sviluppo di una piattaforma dotata di tecnologia proprietaria di AI e ML per l’assistenza virtuale multilingua che favorisce la digitalizzazione e automazione del processo di stampa.</t>
  </si>
  <si>
    <t>Società che realizza motorizzazioni elettriche per il mercato dei motori per imbarcazioni.</t>
  </si>
  <si>
    <t>Cybersecurity company specializzata nello sviluppo di Safety on Chain, una piattaforma basata su blockchain per la certificazione e tracciabilità della sicurezza sul lavoro.</t>
  </si>
  <si>
    <t>Società che ha sviluppato una piattaforma per effettuare ricerche di mercato tramite AI, che abilita molteplici moduli di ricerca e supporta le aziende nel prendere le decisioni.</t>
  </si>
  <si>
    <t>Startup innovativa focalizzata sullo sviluppo di un impianto mobile per il trattamento di materiali fini sfruttando un procedimento innovativo di fusione e riduzione di metalli.</t>
  </si>
  <si>
    <t>Società focalizzata sullo sviluppo di  rivestimenti fotocatalitici “mangia-smog”, capaci di degradare i principali inquinanti antropici come VOC, PM10, NOx, utilizzando la sola energia luminosa.</t>
  </si>
  <si>
    <t>Green-tech startup specializzata nel recupero e riciclo di terre rare da magneti esausti provenienti da motori elettrici e dispositivi elettronici dismessi.</t>
  </si>
  <si>
    <t>Dispositivo medico per la bellezza e la ricostruzione della fibra capillare e per la salute del cuoio capelluto, basato su una piattaforma IoT che comprende uno strumento diagnostico e un assistente virtuale guidato dall'AI per effettuare terapie.</t>
  </si>
  <si>
    <t>Startup dedicata alla progettazione, sviluppo e produzione di materiali compositi ceramici ultraresistenti alle alte temperature (UHTCMC), destinati a settori quali l’aerospaziale, i trasporti e l’energia.</t>
  </si>
  <si>
    <t>Piattaforma di radio in store finalizzata alla gestione di musica personalizzata per esercizi commerciali, eliminando i costi di licenza musicale e offrendo un marketplace pubblicitario integrato.</t>
  </si>
  <si>
    <t>Startup focalizzata sulla smart waste management che ha sviluppato Hoooly, un cestino intelligente robotizzato che differenzia automaticamente i rifiuti tramite IA.</t>
  </si>
  <si>
    <t>Deep-tech company che sviluppa batterie strutturali innovative capaci di immagazzinare energia all'interno di componenti portanti di veicoli e infrastrutture.</t>
  </si>
  <si>
    <t>Piattaforma di simulazione chirurgica phygital basata su ambienti virtuali 3D per fini formativi e pre-planning operatorio.</t>
  </si>
  <si>
    <t>Piattaforma per la generazione di gemelli digitali geomeccanici di strutture naturali ed artificiali, per monitorare la stabilità di tutte le opere di interesse geologico e geotecnico.</t>
  </si>
  <si>
    <t>Sistema di Additive Manufacturing su base robotica per realizzare elementi di grandi dimensioni, leggeri, strutturali, in composito termoplastico avanzato partendo da file digitali.</t>
  </si>
  <si>
    <t>Formula è una piattaforma innovativa di private label nel pet food che democratizza l’accesso al mercato, permettendo a chiunque di lanciare un proprio brand senza costi elevati.</t>
  </si>
  <si>
    <t>Piattaforme che automatizza l'analisi delle conversazioni tra aziende e clienti come recensioni, chiamate, ticket e richieste di supporto, grazie ad algoritmi di AI.</t>
  </si>
  <si>
    <t>Startup proptech che offre una soluzione digitale integrata per la gestione automatizzata di affitti brevi e strutture ricettive extra-alberghiere.</t>
  </si>
  <si>
    <t>Azienda specializzata nello sviluppo di tecnologie di filtrazione avanzata e sistemi di monitoraggio per la depurazione delle acque industriali e civili.</t>
  </si>
  <si>
    <t>Startup che ha brevettato un dispositivo di comunicazione finalizzato a permettere agli audiolesi e in particolare ai soggetti affetti da mutismo totale o parziale di comunicare in maniera "naturale", tramite un software AI.</t>
  </si>
  <si>
    <t>Sviluppo di una piattaforma basata su AI che automatizza la gestione della compliance e delle certificazioni ISO, permettendo alle aziende di ottenere e mantenere conformità normative.</t>
  </si>
  <si>
    <t>Sviluppo di una piattaforma innovativa che rivoluziona l'export digitale del food italiano attraverso tre algoritmi proprietari di ricette, alimenti e nutrizione.</t>
  </si>
  <si>
    <t>Startup innovativa che ha sviluppato una piattaforma SaaS che integra AI e Metaverso per il marketing digitale interattivo.</t>
  </si>
  <si>
    <t>Cybersecurity startup focalizzata sulla protezione proattiva delle infrastrutture IT aziendali attraverso servizi di penetration testing e vulnerability assessment.</t>
  </si>
  <si>
    <t>Societò che sviluppa una piattaforma tecnologica che sfrutta l’IA per analizzare e ottimizzare il potenziale umano, supportando le organizzazioni nel migliorare la produttività e aumentare l'engagement dei dipendenti.</t>
  </si>
  <si>
    <t>Piattaforma per la trasformazione delle interfacce industriali in strumenti intuitivi attraverso le tecnologie di Digital Twin, Intelligenza Artificiale e Realtà Aumentata.</t>
  </si>
  <si>
    <t>Piattaforma per migliorare la gestione delle survey HR, offrendo AI integrata, analisi avanzata dei dati e protezione della privacy, fornendo agli HR uno strumento per raccogliere insight su engagement, clima aziendale e benessere.</t>
  </si>
  <si>
    <t>Sviluppo di assitenti digitali per automatizzare e migliorare le comunicazioni telefoniche, utilizzando l'intelligenza artificiale per interagire con i clienti in modo naturale, efficiente e continuo.</t>
  </si>
  <si>
    <t>Piattaforma per automatizzare e semplificare la logistica aziendale, utilizzando AI per ottimizzare i percorsi, ridurre i costi e personalizzare l’esperienza in base alle esigenze di trasportatori e aziende.</t>
  </si>
  <si>
    <t xml:space="preserve">Piattaforma per il Senior Living, integrando AI, IoT e la tecnologia Amazon, Alexa Smart Properties, per ottimizzare la gestione per la terza età, migliorando la qualità della vita dei residenti. </t>
  </si>
  <si>
    <t>Motore di ricerca aziendale avanzato che integra tecnologie di ricerca semantica e intelligenza artificiale per migliorare la produttività aziendale, garantendo sovranità e sicurezza dei dati</t>
  </si>
  <si>
    <t>Travel-tech startup che offre una soluzione tecnologica avanzata tramite blockchain e integrazioni tech, introducendo il concetto di rivendibilità delle prenotazioni nel settore alberghiero.</t>
  </si>
  <si>
    <t>Sviluppo di una piattaforma digitale che propone piani alimentari personalizzati sulle esigenze e caratteristihe del pet tramite AI.</t>
  </si>
  <si>
    <t>Startup che sviluppa Wink Suite, una piattaforma che consente alle aziende di gestire concorsi a premi, programmi fedeltà e iniziative di trade incentive in un unico ambiente digitale.</t>
  </si>
  <si>
    <t>Tech company che gestisce Nuvol.ai, una piattaforma per la gestione dell'e-commerce, che si integra nei sistemi aziendali esistenti ed è dotata di un AI multi-agent che gestisce le principali funzioni operative.</t>
  </si>
  <si>
    <t>Società che sviluppa un software in cloud basato su AI che gestisce la fiscalità e i flussi documentali collegandosi con i maggiori software gestionali in cloud, per automatizzare e ottimizzare la gestione delle imrpese.</t>
  </si>
  <si>
    <t>Sviluppo di tecnologie proprietarie brevettate con le quali produrre chip, schede, e sistemi di accelerazione quantistica e in diversi formati da abbinare ad elaboratori classici per eseguire algoritmi quantistici.</t>
  </si>
  <si>
    <t>Società Benefit che offre una piattaforma  per supportare aziende e liberi professionisti nella gestione della liquidità tramite strumenti di finanza alternativa come l’invoice trading e una procedura digitalizzata di recupero crediti.</t>
  </si>
  <si>
    <t>Aerospace startup focalizzata sullo sviluppo di palloni stratosferici per l'osservazione terrestre, offrendo dati ad altissima risoluzione e in tempo reale.</t>
  </si>
  <si>
    <t>Startup che offre un servizio finanziario innovativo che consente ai dipendenti di accedere in tempo reale, senza costi né interessi, a una parte dello stipendio maturato, tramite un’app mobile collegata a una carta di pagamento.</t>
  </si>
  <si>
    <t>Società innovativa operante nel settore femtech che propone un servizio in abbonamento per prodotti per l'igiene femminile personalizzati e sostenibili.</t>
  </si>
  <si>
    <t>Piattaforma digitale che abilita la creazione, gestione e valorizzazione delle Comunità Energetiche Rinnovabili attraverso progettazione tecnico-economica, gestione amministrativa, monitoraggio e coinvolgimento attivo degli utenti.</t>
  </si>
  <si>
    <t>Startup che ha sviluppato un marketplace specializzato nella compravendita di autobus tramite aste digitali.</t>
  </si>
  <si>
    <t>Piattaforma Medicilio per visite mediche, esami diagnostici e percorsi personalizzati con monitoraggio remoto dei parametri vitali da casa.</t>
  </si>
  <si>
    <t>Green-tech company che ha sviluppato una tecnologia robotica automatizzata per la manutenzione e il ripristino delle pavimentazioni stradali in asfalto.</t>
  </si>
  <si>
    <t>Startup Agtech che ha sviluppato Bioristor, un biosensore brevettatore applicabile in vivo che misura in tempo reale e in continuo i cambiamenti nella composizione della linfa delle piante, fornendo dati sul loro stato fisiologico.</t>
  </si>
  <si>
    <t>Società operante nel settore New Space che produce MA61C, un adattatore per sottosistemi satellitari che consente la connessione al computer di bordo principale.</t>
  </si>
  <si>
    <t>Software in grado di semplificare e automatizzare in modo reale e concreto le attività di vendita e marketing delle aziende grazie all'utilizzo dell'AI.</t>
  </si>
  <si>
    <t>Startup che ha ha brevettato una tecnologia che consente ai veicoli di “vedere oltre il visibile” grazie a sensori multispettrali VIS-NIR/SWIR, capaci di operare in condizioni critiche come nebbia, buio, fumo o abbagliamento solare.</t>
  </si>
  <si>
    <t>https://dacta.com/</t>
  </si>
  <si>
    <t>Startup che produce moduli data center pre-ingegnerizzati, trasportabili e installabili in tempi rapidi, con configurazioni personalizzabili e dotati di sistemi di alimentazione, raffreddamento e sicurezza integrati.</t>
  </si>
  <si>
    <t>Società Benefit che offre Trustie, una piattaforma di People Analytics che consente di misurare scientificamente elementi intangibili come fiducia, allineamento valoriale e benessere trasformandoli in metriche oggettive e azionabili.</t>
  </si>
  <si>
    <t>Startup che produce materie prime plastiche riciclabili dal recupero e valorizzazione di rifiuti industriali.</t>
  </si>
  <si>
    <t>Startup Insurtech che ha sviluppato Dafne, una piattaforma di AI che analizza i danni nelle immagini dei sinistri per individuare frodi.</t>
  </si>
  <si>
    <t xml:space="preserve">Startup che ha sviluppato ELV Manager, una suite digitale modulare pensata per digitalizzare, automatizzare e tracciare ogni fase operativa nella gestione dell'intera filiera dei veicoli fuori uso. </t>
  </si>
  <si>
    <t xml:space="preserve">Startup che haprodotto Smartbrush, un dispositivo per l'igiene orale domiciliare, elettrico completamente automatizzato, configurato a partire da dati biometrici elaborati da algoritmi di intelligenza artificiale. </t>
  </si>
  <si>
    <t>Società Benefit che offre un servizio completo che combina sensoristica linfatica, software di gestione dei dati e strumenti di supporto decisionale per la gestione colturale.</t>
  </si>
  <si>
    <t>Piattaforma basa su algotimi di AI che utilizza ECG a 12 derivazioni e immagini TAC per generare in tempo reale mappe di attivazione elettrica migliorando l'efficacia della terapia di resincronizzazione cardiaca.</t>
  </si>
  <si>
    <t>Startup che ha realizzato la piattaforma Roistar per il supporto le farmacie nelle decisioni commerciali ottimizzando pricing, assortimento, marketing e scorte tramite AI.</t>
  </si>
  <si>
    <t>Startup dedicata al mondo del pet-care che ha sviluppato una piattaforma digitale per la gestione alimentare e salutare dei cani.</t>
  </si>
  <si>
    <t>Società Benefit che gestisce una piattaforma di equity crowdfunding focalizzata sul finanziamento di startup.</t>
  </si>
  <si>
    <t>Società</t>
  </si>
  <si>
    <t>ROSETO DEGLI ABRUZZI</t>
  </si>
  <si>
    <t xml:space="preserve">Italian Escapes </t>
  </si>
  <si>
    <t>Onepix Academy srl</t>
  </si>
  <si>
    <t>COGENUP SRL</t>
  </si>
  <si>
    <t>VENTUA s.r.l.</t>
  </si>
  <si>
    <t>03002730905</t>
  </si>
  <si>
    <t>04144210921</t>
  </si>
  <si>
    <t>02206760767</t>
  </si>
  <si>
    <t>Società - settore Aerospazio</t>
  </si>
  <si>
    <t>Società - settore Ambiente e Energia</t>
  </si>
  <si>
    <t>Società - settore E-Commerce</t>
  </si>
  <si>
    <t>Società - settore Automazione Industriale</t>
  </si>
  <si>
    <t>Società - settore Bioagroalimentare</t>
  </si>
  <si>
    <t>Società - settore Cloud Computing</t>
  </si>
  <si>
    <t>Società - settore E-Government</t>
  </si>
  <si>
    <t>Startup che ha sviluppato GestureControl, una soluzione che utilizza algoritmi di Deep Learning e Computer Vision per identificare anomalie nei processi di checkout per  l’identificazione di furti nei punti di cassa.</t>
  </si>
  <si>
    <t>Software proprietario no-code che consente alle aziende di certificare dati tramite tecnologia blockchain, creare, gestire e trasferire cripto-assets agli utenti finali in modo semplice.</t>
  </si>
  <si>
    <t>Società - settore Infrastruttura e sicurezza</t>
  </si>
  <si>
    <t>Società - settore Social Network</t>
  </si>
  <si>
    <t>Società - settore Internet of Things</t>
  </si>
  <si>
    <t>Società - settore Life Sciences</t>
  </si>
  <si>
    <t>Società - settore Materiali innovativi</t>
  </si>
  <si>
    <t>Società - settore Nanotech</t>
  </si>
  <si>
    <t>Società - settore Smart Cities</t>
  </si>
  <si>
    <t>12444530963</t>
  </si>
  <si>
    <t>10609260962</t>
  </si>
  <si>
    <t>17498701006</t>
  </si>
  <si>
    <t>13048360013</t>
  </si>
  <si>
    <t>10234551215</t>
  </si>
  <si>
    <t>Società - settore Telecomunicazioni</t>
  </si>
  <si>
    <t>Società - settore Trasporti</t>
  </si>
  <si>
    <t>Società - settore Turismo e beni culturali</t>
  </si>
  <si>
    <t>Società che rivoluziona il mondo dei pagamenti attraverso un’app semplice e divertente che permette agli utenti di avere una possibilità determinata dagli algoritmi sviluppati di non pagare l’importo dovuto all’esercente.</t>
  </si>
  <si>
    <t>SitoWeb</t>
  </si>
  <si>
    <t>Startup che sviluppa una piattaforma che efficienta, accelera e migliora qualitativamente l’intero processo di produzione sonora dalla domanda alla consegna.</t>
  </si>
  <si>
    <t>Marketplace NFT verticale per l'industria musicale, uno spazio in cui artisti ed altri attori dell'industria musicale possano realizzare progetti innovativi e monetizzarli attraverso la tecnologia blockchain.</t>
  </si>
  <si>
    <t>Sistema per il riconoscimento e la separazione automatica dei materiali, basato su AI e su un sistema di riconoscimento sonoro del materiale, che riconosce la composizione chimica del materiale stesso e lo separa automaticamente.</t>
  </si>
  <si>
    <t>Società medtech che progetta e produce protesi bioniche avanzate gestite tramite algoritmi di intelligenza artificiale per migliorare l'integrazione uomo-macchina.</t>
  </si>
  <si>
    <t>Sviluppo di un dispositivo  a vibrazione intelligente, in grado di comunicare informazioni fondamentali per la sicurezza stradale al conducente attraverso la semplice vibrazione del sellino.</t>
  </si>
  <si>
    <t>https://www.xspline.com/</t>
  </si>
  <si>
    <t>HR-tech startup che ha sviluppato Skillscloud, una piattaforma di academy di formazione privata per le aziende.</t>
  </si>
  <si>
    <t>VoiceMed Italia srl</t>
  </si>
  <si>
    <t>YURECA - S.R.L.</t>
  </si>
  <si>
    <t>Hili SRL</t>
  </si>
  <si>
    <t>Zick Learn Italy S.r.l.</t>
  </si>
  <si>
    <t xml:space="preserve">V SRL </t>
  </si>
  <si>
    <t>FAMILY+HAPPY S.R.L.</t>
  </si>
  <si>
    <t>SECURE FUTURE S.R.L.</t>
  </si>
  <si>
    <t>CRONO SAAS S.R.L</t>
  </si>
  <si>
    <t>CAELUS S.R.L</t>
  </si>
  <si>
    <t>I2T2C srl</t>
  </si>
  <si>
    <t>LAKENERGY S.R.L.</t>
  </si>
  <si>
    <t>Robomagister srl</t>
  </si>
  <si>
    <t>Helios Domotics s.r.l.</t>
  </si>
  <si>
    <t>LOTO BIOTECH PLATFORM S.R.L.</t>
  </si>
  <si>
    <t>POINT ZERO S.R.L.</t>
  </si>
  <si>
    <t>VETBOOK SRL S.B.</t>
  </si>
  <si>
    <t>16060531007</t>
  </si>
  <si>
    <t>06292560650</t>
  </si>
  <si>
    <t>16374201008</t>
  </si>
  <si>
    <t>14008280969</t>
  </si>
  <si>
    <t>16716141003</t>
  </si>
  <si>
    <t>12591710012</t>
  </si>
  <si>
    <t>17571541006</t>
  </si>
  <si>
    <t>12998080969</t>
  </si>
  <si>
    <t>17356521009</t>
  </si>
  <si>
    <t>02718490697</t>
  </si>
  <si>
    <t>11609350969</t>
  </si>
  <si>
    <t>02973970359</t>
  </si>
  <si>
    <t>16856511007</t>
  </si>
  <si>
    <t>02187970666</t>
  </si>
  <si>
    <t>13147910015</t>
  </si>
  <si>
    <t>01281840312</t>
  </si>
  <si>
    <t>EXO LAB ITALIA SRL</t>
  </si>
  <si>
    <t>MOOV-TECH S.r.l.</t>
  </si>
  <si>
    <t>MU Fabriano srl</t>
  </si>
  <si>
    <t>EASYVIA SRL</t>
  </si>
  <si>
    <t>OPTITUNE ITALY SRL</t>
  </si>
  <si>
    <t>Elsa s. r. l.</t>
  </si>
  <si>
    <t>Capsule Corporation srl</t>
  </si>
  <si>
    <t>EULE-T</t>
  </si>
  <si>
    <t>DAET SRL</t>
  </si>
  <si>
    <t>ZEROW - S.R.L.</t>
  </si>
  <si>
    <t>Through Tech srl</t>
  </si>
  <si>
    <t>SECURESI'</t>
  </si>
  <si>
    <t>NEURONMARINE SRL</t>
  </si>
  <si>
    <t>BENEWTRAL S.R.L.</t>
  </si>
  <si>
    <t>CRIA TECHNOLOGIES SA</t>
  </si>
  <si>
    <t>AURA SRL</t>
  </si>
  <si>
    <t>DIPENDESSE DA ME SRL</t>
  </si>
  <si>
    <t>ACTIVE LABEL S.R.L.</t>
  </si>
  <si>
    <t>02294980681</t>
  </si>
  <si>
    <t>17132741004</t>
  </si>
  <si>
    <t>02992040424</t>
  </si>
  <si>
    <t>01790920621</t>
  </si>
  <si>
    <t>14156100969</t>
  </si>
  <si>
    <t>05532110284</t>
  </si>
  <si>
    <t>13582590967</t>
  </si>
  <si>
    <t>04554890246</t>
  </si>
  <si>
    <t>01978420931</t>
  </si>
  <si>
    <t>07138020487</t>
  </si>
  <si>
    <t>01944140936</t>
  </si>
  <si>
    <t>03006040301</t>
  </si>
  <si>
    <t>04141630048</t>
  </si>
  <si>
    <t>11380720968</t>
  </si>
  <si>
    <t>00383094483</t>
  </si>
  <si>
    <t>11366560966</t>
  </si>
  <si>
    <t>11304070961</t>
  </si>
  <si>
    <t>04096080926</t>
  </si>
  <si>
    <t>TV</t>
  </si>
  <si>
    <t>ORBASSANO</t>
  </si>
  <si>
    <t>Reggio nell'Emilia</t>
  </si>
  <si>
    <t>PONTELANDOLFO</t>
  </si>
  <si>
    <t>VILLORBA</t>
  </si>
  <si>
    <t>L'Aquila</t>
  </si>
  <si>
    <t>PASIANO DI PORDENONE</t>
  </si>
  <si>
    <t>Milano</t>
  </si>
  <si>
    <t>FARRA DI SOLIGO</t>
  </si>
  <si>
    <t>SALUZZO</t>
  </si>
  <si>
    <t>Jerago con Orago</t>
  </si>
  <si>
    <t>Roma</t>
  </si>
  <si>
    <t>Fonte Nuova</t>
  </si>
  <si>
    <t>VELLEZZO BELLINI</t>
  </si>
  <si>
    <t>Gorizia</t>
  </si>
  <si>
    <t>Torino</t>
  </si>
  <si>
    <t>https://www.exolabitalia.net/</t>
  </si>
  <si>
    <t>www.moov-group.it</t>
  </si>
  <si>
    <t>www.liffo.com</t>
  </si>
  <si>
    <t>www.easyvia.com</t>
  </si>
  <si>
    <t>www.voicemed.io</t>
  </si>
  <si>
    <t>securefuturegroup.it</t>
  </si>
  <si>
    <t>www.lotobiotech.com</t>
  </si>
  <si>
    <t>https://www.optitune.com/</t>
  </si>
  <si>
    <t>https://www.capsule-corp.biz/</t>
  </si>
  <si>
    <t>www.eule-t.it</t>
  </si>
  <si>
    <t>hilitravel.com</t>
  </si>
  <si>
    <t>https://www.zicklearn.com/en</t>
  </si>
  <si>
    <t>daet.it</t>
  </si>
  <si>
    <t>www.zerow.it</t>
  </si>
  <si>
    <t>https://www.lakenergy.it/</t>
  </si>
  <si>
    <t>www.theglasselite.com</t>
  </si>
  <si>
    <t>https://securesi.it/</t>
  </si>
  <si>
    <t>https://www.neuronmarine.it/</t>
  </si>
  <si>
    <t>https://familyhappybenefit.com/</t>
  </si>
  <si>
    <t>https://www.ulisses.it/</t>
  </si>
  <si>
    <t>https://caelus-nuclear.com/</t>
  </si>
  <si>
    <t>https://www.benewtral.com/</t>
  </si>
  <si>
    <t>https://aurasystem.it/</t>
  </si>
  <si>
    <t>www.activelabel.it</t>
  </si>
  <si>
    <t>www.vetbook.it</t>
  </si>
  <si>
    <t>www.point-zero.it</t>
  </si>
  <si>
    <t>https://moleurbana.com/azienda/</t>
  </si>
  <si>
    <t>www.ciaoelsa.com</t>
  </si>
  <si>
    <t>https://www.crono.one/</t>
  </si>
  <si>
    <t>www.dipendessedame.it</t>
  </si>
  <si>
    <t>Startup Biotech che ha sviluppato una tecnologia proprietaria brevettata per l’estrazione meccanica di esosomi vegetali per prodotti più efficaci e naturali nei mercati di nutraceutica, dermocosmetica, medicina rigenerativa e drug delivery.</t>
  </si>
  <si>
    <t>Startup che ha sviluppato una piattaforma per offrire servizi di mobilità legati al noleggio a lungo termine, facilitando i clienti in tutte le fasi del processo, dalla prenotazione alla gestione post-vendita, anche tramite l’implementazione di AI.</t>
  </si>
  <si>
    <t>Società che sviluppa quadricicli elettrici modulari realizzato tramite un processo produttivo ecologico, con tecniche leggere e materiali riciclati e riciclabili, che riducono i consumi e le emissioni e integrano servizi digitali evoluti di diagnostica e GPS.</t>
  </si>
  <si>
    <t>Robot da cucina completamente autonomo che integra un carosello per la gestione degli ingredienti e un coperchio ottico con telecamera e AI di bordo.</t>
  </si>
  <si>
    <t>Sistema per il monitoraggio continuo e automatizzato del manto stradale, basato su sensori IoT installati sui veicoli e una piattaforma dotata di algoritmi di intelligenza artificiale per elaborare in tempo reale i dati raccolti.</t>
  </si>
  <si>
    <t>Società che propone un test vocale digitale per analizzare il benessere e la salute respiratoria attraverso l'analisi acustica della voce e del respiro registrati da uno smartphone.</t>
  </si>
  <si>
    <t>Startup che sviluppa un processo di rivestimento nanotecnologico brevettato e sostenibile per i settori dell'arredo, dell'elettronica e degli elettrodomestici.</t>
  </si>
  <si>
    <t>Piattaforma pension-tech per l'analisi e il monitoraggio della posizione previdenziale e la sottosrizione dei fondi pensione.</t>
  </si>
  <si>
    <t>Sistema di propulsione ad acqua demineralizzata non pressurizzata per satelliti di piccole dimensioni (CubeSat e SmallSat).</t>
  </si>
  <si>
    <t>Sistema brevettato per il monitoraggio e la diagnostica predittiva degli UPS, basato su un misuratore elettronico e tecnologie di intelligenza artificiale e digital twin per anticipare anomalie e criticità.</t>
  </si>
  <si>
    <t>Startup che propone un sistema cloud-native di Decision Support basato su AI che valuta in real-time il cyber risk dei processi aziendali e suggerisce le contromisure più efficaci.</t>
  </si>
  <si>
    <t>Piattaforma che combina esperienze e soggiorni, offrendo viaggi personalizzati grazie all’uso dell’intelligenza artificiale.</t>
  </si>
  <si>
    <t>Piattaforma SaaS di micro-learning basata su AI, capace di trasformare rapidamente contenuti aziendali in corsi brevi, interattivi e multilingua, erogati direttamente nei canali di lavoro quotidiani.</t>
  </si>
  <si>
    <t>Società che propone una potatrice robotica dotata di intelligenza artificiale e algoritmi di visione artificiale, capace di operare in completa autonomia.</t>
  </si>
  <si>
    <t>Piattaforma che integra avanzati algoritmi di machine learning per ottimizzare la progettazione di molecole bioattive basati sulla tecnologia dei siRNA per il trattamento di patologie genetiche rare autosomiche dominanti.</t>
  </si>
  <si>
    <t>Startup che propone una piattaforma basata su AI e blockchain per la gestione e valorizzazione del deadstock nel settore della moda.</t>
  </si>
  <si>
    <t>Società che offre un servizio integrato di mobilità elettrica per il turismo sostenibile, composto da una flotta di e-boat intelligenti e una piattaforma che permette la gestione completa dell’esperienza.</t>
  </si>
  <si>
    <t>Piattaforma Fintech per i professionisti del settore vinicolo che integra blockchain e contratti NFT per semplificare e velocizzare la compravendita di lotti di vino in modo sicuro e trasparente.</t>
  </si>
  <si>
    <t>Startup che offre prodotti DPI e accessori smart con sistemi elettronici di sicurezza attiva e passiva e con un sistema elettronico di visualizzazione e rilevazione incidenti.</t>
  </si>
  <si>
    <t>Startup che propone un impianto elettronico modulare per gli yacht di lusso, basato su un'architettura decentralizzata, e un app mobile per la gestione e il controllo domotico dei servizi di bordo.</t>
  </si>
  <si>
    <t>Piattaforma progettata per centralizzare e digitalizzare la gestione del caregiving attraverso una community qualificata di professionisti certificati quali babysitter, petsitter e badanti.</t>
  </si>
  <si>
    <t>Protocollo brevettato basato su una rete mesh adattiva con instradamento intelligente, capace di selezionare in tempo reale il percorso ottimale per ogni messaggio, garantendo efficienza e affidabilità della rete.</t>
  </si>
  <si>
    <t>Startup che sviluppa una suite software che digitalizza il settore nucleare, supportando design e operatività degli impianti grazie a tecnologie di intelligenza artificiale, machine learing, digital twin, IoT e robotica.</t>
  </si>
  <si>
    <t>Piattaforma SaaS basata su AI che automatizza e ottimizza le vendite outbound per le PMI in un flusso operativo continuo, predittivo e guidato.</t>
  </si>
  <si>
    <t>www.itslitbox.com</t>
  </si>
  <si>
    <t>Startup che offre soluzioni hardware e software per il monitoraggio, la gestione e l’ottimizzazione dei consumi energetici.</t>
  </si>
  <si>
    <t>Startup che sviluppa Rebind X, un materiale bicomponente costituito da una parte in polvere e una liquida che miscelate compongono un materiale sostitutivo del cemento.</t>
  </si>
  <si>
    <t>Startup che sviluppa contenitori per il trasporto di materiali a temperatura controllata nella cold-chain, basati su una tecnologia che sfrutta l’alto vuoto per ottimizzare l’isolamento termico.</t>
  </si>
  <si>
    <t>Startup che sviluppa una tecnologia che unisce biofiltrazione naturale attiva e tecnologia digitale integrata per la purificazione dell’aria indoor attraverso la produzione di pareti verdi e dispositivi compatti.</t>
  </si>
  <si>
    <t>App mobile che offre un servizio gratuito di videochiamate attivo 24/7 per chi si sente in pericolo durante uno spostamento, ricevendo supporto immediato da soggetti appositamente formati o allertando le forze dell’ordine.</t>
  </si>
  <si>
    <t>Piattaforma per il settore veterinario che integra gestione operativa, visibilità professionale e relazione digitale con il cliente finale.</t>
  </si>
  <si>
    <t>Piattaforma a supporto dei soggetti con disturbi psichici o mentali che sfrutta l’AI e la realtà virtuale per mantenere il paziente in costante contatto con il terapeuta e per permettergli di esercitarsi nella gestione del disturbo.</t>
  </si>
  <si>
    <t>Società che rende la tracciabilità termica nella logistica più sicura, accessibile e sostenibile, offrendo una tecnologia brevettata capace di prevenire sprechi, contestazioni e non conformità.</t>
  </si>
  <si>
    <t>Startup deep tech che sviluppa un sistema frenante che combina un motore elettrico e un freno magneto-reologico per garantire zero emissioni.</t>
  </si>
  <si>
    <t>Startup che sviluppa un sistema e un metodo di analisi che consentono di eseguire test sulla stabilità di un'imbarcazione direttamente nel cantiere navale durante le fasi intermedie di costruzione.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</si>
</sst>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0"/>
      <name val="Calibri"/>
      <family val="2"/>
      <scheme val="minor"/>
    </font>
    <font>
      <sz val="7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D5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14" fontId="0" fillId="0" borderId="0" xfId="0" applyNumberForma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2" fillId="2" borderId="1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/>
    <xf numFmtId="44" fontId="0" fillId="0" borderId="0" xfId="1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 applyAlignment="1">
      <alignment wrapText="1"/>
    </xf>
    <xf numFmtId="44" fontId="1" fillId="0" borderId="0" xfId="1" applyFont="1" applyAlignment="1">
      <alignment wrapText="1"/>
    </xf>
    <xf numFmtId="14" fontId="1" fillId="0" borderId="0" xfId="0" applyNumberFormat="1" applyFont="1" applyAlignment="1">
      <alignment wrapText="1"/>
    </xf>
    <xf numFmtId="0" fontId="9" fillId="4" borderId="5" xfId="0" applyFont="1" applyFill="1" applyBorder="1"/>
    <xf numFmtId="0" fontId="9" fillId="4" borderId="9" xfId="0" applyFont="1" applyFill="1" applyBorder="1"/>
    <xf numFmtId="0" fontId="9" fillId="4" borderId="3" xfId="0" applyFont="1" applyFill="1" applyBorder="1"/>
    <xf numFmtId="0" fontId="9" fillId="4" borderId="10" xfId="0" applyFont="1" applyFill="1" applyBorder="1"/>
    <xf numFmtId="0" fontId="9" fillId="4" borderId="0" xfId="0" applyFont="1" applyFill="1"/>
    <xf numFmtId="0" fontId="9" fillId="4" borderId="11" xfId="0" applyFont="1" applyFill="1" applyBorder="1"/>
    <xf numFmtId="0" fontId="12" fillId="4" borderId="10" xfId="0" applyFont="1" applyFill="1" applyBorder="1"/>
    <xf numFmtId="0" fontId="12" fillId="4" borderId="0" xfId="0" applyFont="1" applyFill="1"/>
    <xf numFmtId="0" fontId="12" fillId="4" borderId="11" xfId="0" applyFont="1" applyFill="1" applyBorder="1"/>
    <xf numFmtId="0" fontId="9" fillId="4" borderId="13" xfId="0" applyFont="1" applyFill="1" applyBorder="1"/>
    <xf numFmtId="0" fontId="12" fillId="4" borderId="16" xfId="0" applyFont="1" applyFill="1" applyBorder="1"/>
    <xf numFmtId="0" fontId="12" fillId="4" borderId="18" xfId="0" applyFont="1" applyFill="1" applyBorder="1"/>
    <xf numFmtId="0" fontId="12" fillId="4" borderId="20" xfId="0" applyFont="1" applyFill="1" applyBorder="1"/>
    <xf numFmtId="0" fontId="0" fillId="4" borderId="0" xfId="0" applyFill="1"/>
    <xf numFmtId="0" fontId="13" fillId="4" borderId="0" xfId="0" applyFont="1" applyFill="1" applyAlignment="1">
      <alignment wrapText="1"/>
    </xf>
    <xf numFmtId="44" fontId="13" fillId="4" borderId="0" xfId="1" applyFont="1" applyFill="1" applyAlignment="1">
      <alignment wrapText="1"/>
    </xf>
    <xf numFmtId="0" fontId="0" fillId="4" borderId="11" xfId="0" applyFill="1" applyBorder="1"/>
    <xf numFmtId="0" fontId="0" fillId="4" borderId="12" xfId="0" applyFill="1" applyBorder="1"/>
    <xf numFmtId="0" fontId="0" fillId="4" borderId="6" xfId="0" applyFill="1" applyBorder="1"/>
    <xf numFmtId="0" fontId="2" fillId="2" borderId="1" xfId="0" quotePrefix="1" applyFont="1" applyFill="1" applyBorder="1"/>
    <xf numFmtId="0" fontId="13" fillId="4" borderId="0" xfId="0" applyFont="1" applyFill="1"/>
    <xf numFmtId="0" fontId="1" fillId="0" borderId="0" xfId="0" applyFont="1"/>
    <xf numFmtId="0" fontId="16" fillId="0" borderId="0" xfId="2" applyFont="1" applyAlignment="1">
      <alignment wrapText="1"/>
    </xf>
    <xf numFmtId="44" fontId="1" fillId="0" borderId="0" xfId="1" applyFont="1"/>
    <xf numFmtId="0" fontId="7" fillId="0" borderId="0" xfId="2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44" fontId="13" fillId="4" borderId="0" xfId="1" applyFont="1" applyFill="1" applyAlignment="1">
      <alignment horizontal="center" vertical="center" wrapText="1"/>
    </xf>
    <xf numFmtId="0" fontId="16" fillId="0" borderId="0" xfId="2" applyNumberFormat="1" applyFont="1" applyAlignment="1">
      <alignment horizontal="center" vertical="center" wrapText="1"/>
    </xf>
    <xf numFmtId="0" fontId="16" fillId="2" borderId="1" xfId="2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" fillId="2" borderId="1" xfId="0" applyFont="1" applyFill="1" applyBorder="1"/>
    <xf numFmtId="0" fontId="16" fillId="2" borderId="5" xfId="2" applyFont="1" applyFill="1" applyBorder="1" applyAlignment="1">
      <alignment horizontal="left"/>
    </xf>
    <xf numFmtId="0" fontId="1" fillId="0" borderId="0" xfId="1" applyNumberFormat="1" applyFont="1" applyAlignment="1">
      <alignment wrapText="1"/>
    </xf>
    <xf numFmtId="0" fontId="16" fillId="0" borderId="0" xfId="2" applyNumberFormat="1" applyFont="1" applyAlignment="1">
      <alignment wrapText="1"/>
    </xf>
    <xf numFmtId="14" fontId="1" fillId="0" borderId="0" xfId="1" applyNumberFormat="1" applyFont="1" applyAlignment="1">
      <alignment horizontal="center" vertical="center" wrapText="1"/>
    </xf>
    <xf numFmtId="14" fontId="16" fillId="0" borderId="0" xfId="2" applyNumberFormat="1" applyFont="1" applyAlignment="1">
      <alignment horizontal="center" vertical="center" wrapText="1"/>
    </xf>
    <xf numFmtId="0" fontId="7" fillId="2" borderId="5" xfId="2" applyFill="1" applyBorder="1" applyAlignment="1">
      <alignment horizontal="left"/>
    </xf>
    <xf numFmtId="0" fontId="16" fillId="2" borderId="2" xfId="2" applyFont="1" applyFill="1" applyBorder="1" applyAlignment="1">
      <alignment horizontal="left"/>
    </xf>
    <xf numFmtId="0" fontId="12" fillId="4" borderId="19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2" fillId="4" borderId="14" xfId="2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4" borderId="17" xfId="2" applyFont="1" applyFill="1" applyBorder="1" applyAlignment="1">
      <alignment horizontal="center" vertical="center"/>
    </xf>
  </cellXfs>
  <cellStyles count="4">
    <cellStyle name="Collegamento ipertestuale" xfId="2" builtinId="8"/>
    <cellStyle name="Collegamento ipertestuale 2" xfId="3" xr:uid="{6B09B087-41F7-4C18-9F71-D2912B6DCE2F}"/>
    <cellStyle name="Normale" xfId="0" builtinId="0"/>
    <cellStyle name="Valuta" xfId="1" builtinId="4"/>
  </cellStyles>
  <dxfs count="214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u/>
        <sz val="10"/>
        <color theme="10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/>
        <vertAlign val="baseline"/>
        <sz val="10"/>
        <color theme="10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9" formatCode="dd/m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vertAlign val="baseline"/>
        <sz val="1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7D57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theme="1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9" formatCode="dd/mm/yyyy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Calibri"/>
        <family val="2"/>
        <scheme val="minor"/>
      </font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7" defaultPivotStyle="PivotStyleLight16"/>
  <colors>
    <mruColors>
      <color rgb="FF007D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9" Type="http://schemas.openxmlformats.org/officeDocument/2006/relationships/customXml" Target="../customXml/item13.xml"/><Relationship Id="rId21" Type="http://schemas.openxmlformats.org/officeDocument/2006/relationships/theme" Target="theme/theme1.xml"/><Relationship Id="rId34" Type="http://schemas.openxmlformats.org/officeDocument/2006/relationships/customXml" Target="../customXml/item8.xml"/><Relationship Id="rId42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41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32" Type="http://schemas.openxmlformats.org/officeDocument/2006/relationships/customXml" Target="../customXml/item6.xml"/><Relationship Id="rId37" Type="http://schemas.openxmlformats.org/officeDocument/2006/relationships/customXml" Target="../customXml/item11.xml"/><Relationship Id="rId40" Type="http://schemas.openxmlformats.org/officeDocument/2006/relationships/customXml" Target="../customXml/item1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36" Type="http://schemas.openxmlformats.org/officeDocument/2006/relationships/customXml" Target="../customXml/item10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Relationship Id="rId35" Type="http://schemas.openxmlformats.org/officeDocument/2006/relationships/customXml" Target="../customXml/item9.xml"/><Relationship Id="rId43" Type="http://schemas.openxmlformats.org/officeDocument/2006/relationships/customXml" Target="../customXml/item17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owerPivotData" Target="model/item.data"/><Relationship Id="rId33" Type="http://schemas.openxmlformats.org/officeDocument/2006/relationships/customXml" Target="../customXml/item7.xml"/><Relationship Id="rId38" Type="http://schemas.openxmlformats.org/officeDocument/2006/relationships/customXml" Target="../customXml/item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556260</xdr:colOff>
      <xdr:row>1</xdr:row>
      <xdr:rowOff>7620</xdr:rowOff>
    </xdr:from>
    <xdr:to>
      <xdr:col>3</xdr:col>
      <xdr:colOff>320040</xdr:colOff>
      <xdr:row>9</xdr:row>
      <xdr:rowOff>132749</xdr:rowOff>
    </xdr:to>
    <xdr:pic>
      <xdr:nvPicPr>
        <xdr:cNvPr id="2" name="Immagine 1" descr="Immagine che contiene testo, bigliettodavisita, busta&#10;&#10;Descrizione generata automaticamente">
          <a:extLst>
            <a:ext uri="{FF2B5EF4-FFF2-40B4-BE49-F238E27FC236}">
              <a16:creationId xmlns:a16="http://schemas.microsoft.com/office/drawing/2014/main" id="{DA2CC914-2DFB-1751-F88C-E4663B307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" y="190500"/>
          <a:ext cx="1676400" cy="1588169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adjustColumnWidth="0" connectionId="15" xr16:uid="{62F01901-0799-46D4-920F-168B800257B6}" autoFormatId="16" applyNumberFormats="0" applyBorderFormats="0" applyFontFormats="0" applyPatternFormats="0" applyAlignmentFormats="0" applyWidthHeightFormats="0">
  <queryTableRefresh nextId="23">
    <queryTableFields count="10">
      <queryTableField id="20" name="Società" tableColumnId="1"/>
      <queryTableField id="9" name="P. IVA" tableColumnId="9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3" name="Settore" tableColumnId="3"/>
      <queryTableField id="7" name="Data Firma Contratto" tableColumnId="7"/>
      <queryTableField id="8" name="Sito Web" tableColumnId="8"/>
      <queryTableField id="19" name="Descrizione" tableColumnId="14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9" xr16:uid="{0FAF1B47-63F2-48FA-B21B-8BD68E94E45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ternet of Thing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10" xr16:uid="{FE630B36-27CA-4F9E-B5DE-771654810DF5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Life Scienc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11" xr16:uid="{B4EE6EC1-CC6D-412C-8913-DBE93D58EAC1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Materiali innovativ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12" xr16:uid="{FA0D2FBF-2024-4C47-A495-C5BB028E1676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Nanotech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8" adjustColumnWidth="0" connectionId="13" xr16:uid="{14020245-5D8A-4871-9B72-54309FDB245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mart Cities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9" adjustColumnWidth="0" connectionId="14" xr16:uid="{DCC40819-25B4-4C5B-9E67-5869DF14C21E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Social Network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0" adjustColumnWidth="0" connectionId="16" xr16:uid="{04668FA8-FCF4-4C35-A9DE-6CA53829ED18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elecomunicazion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1" adjustColumnWidth="0" connectionId="17" xr16:uid="{60A61BCA-265F-4EDE-ADB6-AE574A4E9C19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rasport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2" adjustColumnWidth="0" connectionId="18" xr16:uid="{D746FCEF-E55C-464B-8F65-E4DEECF645F0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Turismo e beni culturali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1" xr16:uid="{86BF4FA0-2EE3-4D82-8FBB-0F8DD87CCAEB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Aerospazio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2" xr16:uid="{F68CABDA-3852-475C-9AEC-37195C2F2E7F}" autoFormatId="16" applyNumberFormats="0" applyBorderFormats="0" applyFontFormats="0" applyPatternFormats="0" applyAlignmentFormats="0" applyWidthHeightFormats="0">
  <queryTableRefresh nextId="34" unboundColumnsRight="1">
    <queryTableFields count="10">
      <queryTableField id="24" name="Società - settore Ambiente e Energi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3" dataBound="0" tableColumnId="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4" adjustColumnWidth="0" connectionId="3" xr16:uid="{A64E2DD1-1D00-46B4-A481-6FACD0C41AFC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Automazione Industrial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5" adjustColumnWidth="0" connectionId="4" xr16:uid="{16D6BBB0-009A-4B3B-BCBA-B3D53B8D8A75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33" name="Società - settore Bioagroalimentare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1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6" adjustColumnWidth="0" connectionId="5" xr16:uid="{C7F59F19-3C2E-4C3D-9B8A-0B58E502036A}" autoFormatId="16" applyNumberFormats="0" applyBorderFormats="0" applyFontFormats="0" applyPatternFormats="0" applyAlignmentFormats="0" applyWidthHeightFormats="0">
  <queryTableRefresh nextId="40" unboundColumnsRight="1">
    <queryTableFields count="10">
      <queryTableField id="37" name="Società - settore Cloud Computing" tableColumnId="2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9" dataBound="0" tableColumnId="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7" adjustColumnWidth="0" connectionId="6" xr16:uid="{99143833-FCA7-41BD-9453-0983633ADC0B}" autoFormatId="16" applyNumberFormats="0" applyBorderFormats="0" applyFontFormats="0" applyPatternFormats="0" applyAlignmentFormats="0" applyWidthHeightFormats="0">
  <queryTableRefresh nextId="36" unboundColumnsRight="1">
    <queryTableFields count="10">
      <queryTableField id="26" name="Società - settore E-Commerce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5" dataBound="0" tableColumnId="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2" adjustColumnWidth="0" connectionId="7" xr16:uid="{763E531C-6252-4406-999B-9E1C80845247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E-Government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3" adjustColumnWidth="0" connectionId="8" xr16:uid="{D0D30E61-48A2-4686-9DE9-718D523AE27C}" autoFormatId="16" applyNumberFormats="0" applyBorderFormats="0" applyFontFormats="0" applyPatternFormats="0" applyAlignmentFormats="0" applyWidthHeightFormats="0">
  <queryTableRefresh nextId="32" unboundColumnsRight="1">
    <queryTableFields count="10">
      <queryTableField id="22" name="Società - settore Infrastruttura e sicurezza" tableColumnId="1"/>
      <queryTableField id="19" name="Descrizione" tableColumnId="14"/>
      <queryTableField id="10" name="Regione " tableColumnId="10"/>
      <queryTableField id="11" name="Provincia" tableColumnId="11"/>
      <queryTableField id="12" name="Comune" tableColumnId="12"/>
      <queryTableField id="13" name="Finanziamento agevolato concesso" tableColumnId="13"/>
      <queryTableField id="7" name="Data Firma Contratto" tableColumnId="7"/>
      <queryTableField id="8" name="Sito Web" tableColumnId="8"/>
      <queryTableField id="9" name="P. IVA" tableColumnId="9"/>
      <queryTableField id="31" dataBound="0" tableColumnId="2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F0BF80-C3A3-48E1-AC9D-F77C904181C6}" name="Tabella1" displayName="Tabella1" ref="A1:J399" totalsRowShown="0" headerRowDxfId="213" headerRowBorderDxfId="212" tableBorderDxfId="211">
  <autoFilter ref="A1:J399" xr:uid="{04C69E79-1421-4C0E-AB8A-2030C31E5811}"/>
  <tableColumns count="10">
    <tableColumn id="2" xr3:uid="{E8663FD9-6E34-4480-9351-B35B5F4AE1FA}" name="Società" dataDxfId="210"/>
    <tableColumn id="3" xr3:uid="{68BED78F-D4A0-48F8-94BF-3286B2885412}" name="P. IVA" dataDxfId="209"/>
    <tableColumn id="4" xr3:uid="{249665DF-58BF-40C6-B20E-CE124903B899}" name="Regione " dataDxfId="208"/>
    <tableColumn id="5" xr3:uid="{5FDD2FA5-7FCB-4590-97F9-E1ACF1752A86}" name="Provincia" dataDxfId="207"/>
    <tableColumn id="6" xr3:uid="{0765DDDD-DF3B-419E-BBA4-56C163D2D24B}" name="Comune" dataDxfId="206"/>
    <tableColumn id="7" xr3:uid="{59EC83F6-7972-4264-925F-E602967AEC3B}" name="Finanziamento agevolato concesso" dataDxfId="205"/>
    <tableColumn id="8" xr3:uid="{486E1AB3-1AD7-4043-A000-9C96D9AC7686}" name="Settore" dataDxfId="204"/>
    <tableColumn id="12" xr3:uid="{DF39E39F-03E6-457C-925C-107070483967}" name="Data Firma Contratto" dataDxfId="203"/>
    <tableColumn id="13" xr3:uid="{C8D12609-C5C6-4F7A-90F2-0BD49E64D958}" name="Sito Web" dataDxfId="202"/>
    <tableColumn id="14" xr3:uid="{5D8F8A19-A57B-4F5C-87E4-F723948C08B9}" name="Descrizione" dataDxfId="20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239CE14-AF6D-4FEC-B9D2-05C818455D36}" name="Infrastruttura_e_sicurezza" displayName="Infrastruttura_e_sicurezza" ref="A1:J17" tableType="queryTable" totalsRowShown="0" headerRowDxfId="111">
  <autoFilter ref="A1:J17" xr:uid="{8239CE14-AF6D-4FEC-B9D2-05C818455D36}"/>
  <tableColumns count="10">
    <tableColumn id="1" xr3:uid="{0F2A58E4-A1BF-4D35-AF94-33365A17AC59}" uniqueName="1" name="Società - settore Infrastruttura e sicurezza" queryTableFieldId="22" dataDxfId="110"/>
    <tableColumn id="14" xr3:uid="{E106F541-EA67-4FF0-AADF-6C0FAAD2DFE9}" uniqueName="14" name="Descrizione" queryTableFieldId="19" dataDxfId="109"/>
    <tableColumn id="10" xr3:uid="{03899ABD-3093-4AD4-86AD-45AD113E062B}" uniqueName="10" name="Regione " queryTableFieldId="10" dataDxfId="108"/>
    <tableColumn id="11" xr3:uid="{FA3A00DE-BA77-4B3F-A754-92629E5D4A2E}" uniqueName="11" name="Provincia" queryTableFieldId="11" dataDxfId="107"/>
    <tableColumn id="12" xr3:uid="{C07FA94E-1E96-49FB-9BED-2C69D3D97AA1}" uniqueName="12" name="Comune" queryTableFieldId="12" dataDxfId="106"/>
    <tableColumn id="13" xr3:uid="{25118A87-ACEE-4D24-9A34-F95D2E4D63BF}" uniqueName="13" name="Finanziamento agevolato concesso" queryTableFieldId="13" dataDxfId="105" dataCellStyle="Valuta"/>
    <tableColumn id="7" xr3:uid="{7AC5034C-BE72-4B0A-A576-1702236D0AF5}" uniqueName="7" name="Data Firma Contratto" queryTableFieldId="7" dataDxfId="104" dataCellStyle="Valuta"/>
    <tableColumn id="8" xr3:uid="{34E6ADEB-471F-4308-9634-F2347733487D}" uniqueName="8" name="Sito Web" queryTableFieldId="8" dataDxfId="103" dataCellStyle="Collegamento ipertestuale"/>
    <tableColumn id="9" xr3:uid="{587EF378-E709-425F-91B2-FE27608FF4B8}" uniqueName="9" name="P. IVA" queryTableFieldId="9" dataDxfId="102"/>
    <tableColumn id="2" xr3:uid="{68E9B9AA-7804-40A6-81F8-766B47BA9FF4}" uniqueName="2" name="SitoWeb" queryTableFieldId="31" dataDxfId="101" dataCellStyle="Collegamento ipertestuale">
      <calculatedColumnFormula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calculatedColumnFormula>
    </tableColumn>
  </tableColumns>
  <tableStyleInfo name="TableStyleLight2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368EA23-528A-47B2-B096-09AB23904D8C}" name="Internet_of_things" displayName="Internet_of_things" ref="A1:J59" tableType="queryTable" totalsRowShown="0" headerRowDxfId="100">
  <autoFilter ref="A1:J59" xr:uid="{A368EA23-528A-47B2-B096-09AB23904D8C}"/>
  <tableColumns count="10">
    <tableColumn id="1" xr3:uid="{793FB312-1F6B-4806-920D-DF941871B31E}" uniqueName="1" name="Società - settore Internet of Things" queryTableFieldId="22" dataDxfId="99"/>
    <tableColumn id="14" xr3:uid="{DFCB056F-5F57-4756-BE28-4E7B3FE7A8BC}" uniqueName="14" name="Descrizione" queryTableFieldId="19" dataDxfId="98"/>
    <tableColumn id="10" xr3:uid="{9F51D0BA-A91C-4D79-87EF-D6A6C212A6D3}" uniqueName="10" name="Regione " queryTableFieldId="10" dataDxfId="97"/>
    <tableColumn id="11" xr3:uid="{50B75F67-F648-4C38-A3D2-8AE775E341BB}" uniqueName="11" name="Provincia" queryTableFieldId="11" dataDxfId="96"/>
    <tableColumn id="12" xr3:uid="{2DDA7CC6-F7FB-448D-8411-F54EC119BE08}" uniqueName="12" name="Comune" queryTableFieldId="12" dataDxfId="95"/>
    <tableColumn id="13" xr3:uid="{299A3DA7-519D-4A7D-8723-E466FF289C6E}" uniqueName="13" name="Finanziamento agevolato concesso" queryTableFieldId="13" dataDxfId="94" dataCellStyle="Valuta"/>
    <tableColumn id="7" xr3:uid="{4F9ACF27-4BA3-406D-8F4D-79AD372D8261}" uniqueName="7" name="Data Firma Contratto" queryTableFieldId="7" dataDxfId="93" dataCellStyle="Valuta"/>
    <tableColumn id="8" xr3:uid="{FCCC3439-A4C0-4B7F-AFE0-654A80F7DF5D}" uniqueName="8" name="Sito Web" queryTableFieldId="8" dataDxfId="92" dataCellStyle="Collegamento ipertestuale"/>
    <tableColumn id="9" xr3:uid="{9A923C56-DE8F-49AF-8C70-B2026ECAF22C}" uniqueName="9" name="P. IVA" queryTableFieldId="9" dataDxfId="91"/>
    <tableColumn id="2" xr3:uid="{7D7AB717-25E0-4293-A881-2CA3DF21516B}" uniqueName="2" name="SitoWeb" queryTableFieldId="31" dataDxfId="90" dataCellStyle="Collegamento ipertestuale">
      <calculatedColumnFormula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calculatedColumnFormula>
    </tableColumn>
  </tableColumns>
  <tableStyleInfo name="TableStyleLight2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7AB252D8-BA58-4869-AADC-3E42E5215F84}" name="Life_sciences" displayName="Life_sciences" ref="A1:J47" tableType="queryTable" totalsRowShown="0" headerRowDxfId="89">
  <autoFilter ref="A1:J47" xr:uid="{7AB252D8-BA58-4869-AADC-3E42E5215F84}"/>
  <tableColumns count="10">
    <tableColumn id="1" xr3:uid="{09845366-32D2-483B-8192-C5B6197A65CF}" uniqueName="1" name="Società - settore Life Sciences" queryTableFieldId="22" dataDxfId="88"/>
    <tableColumn id="14" xr3:uid="{E00F6F8C-7FF3-454B-A4F3-2A88EB0023CC}" uniqueName="14" name="Descrizione" queryTableFieldId="19" dataDxfId="87"/>
    <tableColumn id="10" xr3:uid="{669212BF-FA0F-489C-AE4F-808D3AE3F5B4}" uniqueName="10" name="Regione " queryTableFieldId="10" dataDxfId="86"/>
    <tableColumn id="11" xr3:uid="{5994F136-3A2F-4FAE-B992-C2781A53BB73}" uniqueName="11" name="Provincia" queryTableFieldId="11" dataDxfId="85"/>
    <tableColumn id="12" xr3:uid="{B2AEA7D6-9998-4737-9625-D38612A8AB0E}" uniqueName="12" name="Comune" queryTableFieldId="12" dataDxfId="84"/>
    <tableColumn id="13" xr3:uid="{E155010D-1310-420F-9137-403A02C7A827}" uniqueName="13" name="Finanziamento agevolato concesso" queryTableFieldId="13" dataDxfId="83" dataCellStyle="Valuta"/>
    <tableColumn id="7" xr3:uid="{396B878B-2BC0-4E3C-BED4-4855E0B0724B}" uniqueName="7" name="Data Firma Contratto" queryTableFieldId="7" dataDxfId="82" dataCellStyle="Valuta"/>
    <tableColumn id="8" xr3:uid="{7D2EAA63-84C0-4A89-9207-B19264CFA443}" uniqueName="8" name="Sito Web" queryTableFieldId="8" dataDxfId="81" dataCellStyle="Collegamento ipertestuale"/>
    <tableColumn id="9" xr3:uid="{19BE0210-A723-4563-A825-D774C80744CD}" uniqueName="9" name="P. IVA" queryTableFieldId="9" dataDxfId="80"/>
    <tableColumn id="2" xr3:uid="{6A64EF10-391B-4CF4-A188-C6431DB719EB}" uniqueName="2" name="SitoWeb" queryTableFieldId="31" dataDxfId="79" dataCellStyle="Collegamento ipertestuale">
      <calculatedColumnFormula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calculatedColumnFormula>
    </tableColumn>
  </tableColumns>
  <tableStyleInfo name="TableStyleLight2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C839FC1-DA2F-4C52-916A-544FC8882A9E}" name="Materiali_innovativi" displayName="Materiali_innovativi" ref="A1:J30" tableType="queryTable" totalsRowShown="0" headerRowDxfId="78">
  <autoFilter ref="A1:J30" xr:uid="{8C839FC1-DA2F-4C52-916A-544FC8882A9E}"/>
  <tableColumns count="10">
    <tableColumn id="1" xr3:uid="{526FA15E-9553-4593-B660-24FEE7370B50}" uniqueName="1" name="Società - settore Materiali innovativi" queryTableFieldId="22" dataDxfId="77"/>
    <tableColumn id="14" xr3:uid="{F80E2C93-B215-4494-9163-E72338877C15}" uniqueName="14" name="Descrizione" queryTableFieldId="19" dataDxfId="76"/>
    <tableColumn id="10" xr3:uid="{9E483438-C4DC-4094-A81D-87D4FA25693E}" uniqueName="10" name="Regione " queryTableFieldId="10" dataDxfId="75"/>
    <tableColumn id="11" xr3:uid="{FC5C6613-4904-4BA0-A00D-890B69D70189}" uniqueName="11" name="Provincia" queryTableFieldId="11" dataDxfId="74"/>
    <tableColumn id="12" xr3:uid="{8DCDDCB4-5657-40B9-A344-5064289F81D8}" uniqueName="12" name="Comune" queryTableFieldId="12" dataDxfId="73"/>
    <tableColumn id="13" xr3:uid="{633592F6-AD05-4BC0-BD94-027AE58F029E}" uniqueName="13" name="Finanziamento agevolato concesso" queryTableFieldId="13" dataDxfId="72" dataCellStyle="Valuta"/>
    <tableColumn id="7" xr3:uid="{F67EFD92-7577-43AF-962F-444F562E9CF8}" uniqueName="7" name="Data Firma Contratto" queryTableFieldId="7" dataDxfId="71" dataCellStyle="Valuta"/>
    <tableColumn id="8" xr3:uid="{1F620E14-5B46-4775-ADDE-222D50A40D18}" uniqueName="8" name="Sito Web" queryTableFieldId="8" dataDxfId="70" dataCellStyle="Collegamento ipertestuale"/>
    <tableColumn id="9" xr3:uid="{0E7647E0-4B62-4F71-86C0-25097CA8A5E2}" uniqueName="9" name="P. IVA" queryTableFieldId="9" dataDxfId="69"/>
    <tableColumn id="2" xr3:uid="{E27B81D5-0EE0-4096-9A54-02C07A19F4FC}" uniqueName="2" name="SitoWeb" queryTableFieldId="31" dataDxfId="68" dataCellStyle="Collegamento ipertestuale">
      <calculatedColumnFormula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calculatedColumnFormula>
    </tableColumn>
  </tableColumns>
  <tableStyleInfo name="TableStyleLight2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9D7CFA7-7124-4C93-B14E-6F713A6E2828}" name="Nanotech" displayName="Nanotech" ref="A1:J2" tableType="queryTable" totalsRowShown="0" headerRowDxfId="67">
  <autoFilter ref="A1:J2" xr:uid="{D9D7CFA7-7124-4C93-B14E-6F713A6E2828}"/>
  <tableColumns count="10">
    <tableColumn id="1" xr3:uid="{60BDE4C9-0B1A-40A0-B61D-0768CFDFCA07}" uniqueName="1" name="Società - settore Nanotech" queryTableFieldId="22" dataDxfId="66"/>
    <tableColumn id="14" xr3:uid="{714092F2-F104-4B34-A6A2-5133C45EB4C6}" uniqueName="14" name="Descrizione" queryTableFieldId="19" dataDxfId="65"/>
    <tableColumn id="10" xr3:uid="{0A6545DE-A32B-4104-9152-B015E43921DC}" uniqueName="10" name="Regione " queryTableFieldId="10" dataDxfId="64"/>
    <tableColumn id="11" xr3:uid="{BF479999-68DA-4EF2-8334-D896C773C013}" uniqueName="11" name="Provincia" queryTableFieldId="11" dataDxfId="63"/>
    <tableColumn id="12" xr3:uid="{4FDD5014-B5C2-496B-B833-B5A362F0F82A}" uniqueName="12" name="Comune" queryTableFieldId="12" dataDxfId="62"/>
    <tableColumn id="13" xr3:uid="{F809395D-2377-48C1-A3C9-84570C2404D5}" uniqueName="13" name="Finanziamento agevolato concesso" queryTableFieldId="13" dataDxfId="61" dataCellStyle="Valuta"/>
    <tableColumn id="7" xr3:uid="{58FE9FC6-88E7-48D5-B967-60E68760679D}" uniqueName="7" name="Data Firma Contratto" queryTableFieldId="7" dataDxfId="60" dataCellStyle="Valuta"/>
    <tableColumn id="8" xr3:uid="{63A6F7AE-3B43-421F-AED4-8BE5558EE07B}" uniqueName="8" name="Sito Web" queryTableFieldId="8" dataDxfId="59" dataCellStyle="Collegamento ipertestuale"/>
    <tableColumn id="9" xr3:uid="{BBD9BF20-77BB-404B-B2E2-B1D225E61864}" uniqueName="9" name="P. IVA" queryTableFieldId="9" dataDxfId="58"/>
    <tableColumn id="2" xr3:uid="{1DB606C3-21E0-493E-A796-9B34F4E9EC36}" uniqueName="2" name="SitoWeb" queryTableFieldId="31" dataDxfId="57" dataCellStyle="Collegamento ipertestuale">
      <calculatedColumnFormula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calculatedColumnFormula>
    </tableColumn>
  </tableColumns>
  <tableStyleInfo name="TableStyleLight2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38706F7-40BD-4AE8-8D57-6B140837876D}" name="Smart_cities" displayName="Smart_cities" ref="A1:J12" tableType="queryTable" totalsRowShown="0" headerRowDxfId="56">
  <autoFilter ref="A1:J12" xr:uid="{238706F7-40BD-4AE8-8D57-6B140837876D}"/>
  <tableColumns count="10">
    <tableColumn id="1" xr3:uid="{44CEB4D7-9725-4FAE-9912-6360E8F07E5D}" uniqueName="1" name="Società - settore Smart Cities" queryTableFieldId="22" dataDxfId="55"/>
    <tableColumn id="14" xr3:uid="{E3523AC6-4B06-4FDC-B185-BF368F2E10E6}" uniqueName="14" name="Descrizione" queryTableFieldId="19" dataDxfId="54"/>
    <tableColumn id="10" xr3:uid="{ABE19679-55BC-4A45-AAC8-DF6AE28479F9}" uniqueName="10" name="Regione " queryTableFieldId="10" dataDxfId="53"/>
    <tableColumn id="11" xr3:uid="{A792C434-EE79-4390-BB8B-D110DAE0A91D}" uniqueName="11" name="Provincia" queryTableFieldId="11" dataDxfId="52"/>
    <tableColumn id="12" xr3:uid="{F64FFF7F-BAAA-4985-817C-B84772010EDE}" uniqueName="12" name="Comune" queryTableFieldId="12" dataDxfId="51"/>
    <tableColumn id="13" xr3:uid="{9B96E115-AEE0-4A3F-B194-F7BC98753779}" uniqueName="13" name="Finanziamento agevolato concesso" queryTableFieldId="13" dataDxfId="50" dataCellStyle="Valuta"/>
    <tableColumn id="7" xr3:uid="{2AC3C097-3691-437D-A201-845822645204}" uniqueName="7" name="Data Firma Contratto" queryTableFieldId="7" dataDxfId="49" dataCellStyle="Valuta"/>
    <tableColumn id="8" xr3:uid="{25F60DDA-C29A-4CFB-BDE2-49EE29903562}" uniqueName="8" name="Sito Web" queryTableFieldId="8" dataDxfId="48" dataCellStyle="Collegamento ipertestuale"/>
    <tableColumn id="9" xr3:uid="{5245AB61-944A-4646-A8F4-8EE6C47DDE92}" uniqueName="9" name="P. IVA" queryTableFieldId="9" dataDxfId="47"/>
    <tableColumn id="2" xr3:uid="{2F514D33-3E04-49A5-9727-7F1FAE6C858B}" uniqueName="2" name="SitoWeb" queryTableFieldId="31" dataDxfId="46" dataCellStyle="Collegamento ipertestuale">
      <calculatedColumnFormula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calculatedColumnFormula>
    </tableColumn>
  </tableColumns>
  <tableStyleInfo name="TableStyleLight2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2DBECEE-2384-4E5B-9AA0-301003F3C41F}" name="Socialnetwork" displayName="Socialnetwork" ref="A1:J10" tableType="queryTable" totalsRowShown="0" headerRowDxfId="45">
  <autoFilter ref="A1:J10" xr:uid="{B2DBECEE-2384-4E5B-9AA0-301003F3C41F}"/>
  <tableColumns count="10">
    <tableColumn id="1" xr3:uid="{DB49178A-62A2-4030-A096-8FD8D2714A97}" uniqueName="1" name="Società - settore Social Network" queryTableFieldId="22" dataDxfId="44"/>
    <tableColumn id="14" xr3:uid="{029B0365-ED2D-423E-ACB7-F5FDF1C2EE75}" uniqueName="14" name="Descrizione" queryTableFieldId="19" dataDxfId="43"/>
    <tableColumn id="10" xr3:uid="{C9343510-6A29-49C7-87E8-B8A6469E725B}" uniqueName="10" name="Regione " queryTableFieldId="10" dataDxfId="42"/>
    <tableColumn id="11" xr3:uid="{45FCDB70-B64A-4F3C-BA4F-015242DFFA7D}" uniqueName="11" name="Provincia" queryTableFieldId="11" dataDxfId="41"/>
    <tableColumn id="12" xr3:uid="{E7F023BD-4A11-47F2-8B97-477917A93E45}" uniqueName="12" name="Comune" queryTableFieldId="12" dataDxfId="40"/>
    <tableColumn id="13" xr3:uid="{B04F7165-8DDC-464E-867C-BF64818E6B7B}" uniqueName="13" name="Finanziamento agevolato concesso" queryTableFieldId="13" dataDxfId="39" dataCellStyle="Valuta"/>
    <tableColumn id="7" xr3:uid="{89C55789-C5F6-491D-B5A7-7C658D18F56A}" uniqueName="7" name="Data Firma Contratto" queryTableFieldId="7" dataDxfId="38" dataCellStyle="Valuta"/>
    <tableColumn id="8" xr3:uid="{FAB8BEFA-F77F-417A-9D60-4A949355A276}" uniqueName="8" name="Sito Web" queryTableFieldId="8" dataDxfId="37" dataCellStyle="Collegamento ipertestuale"/>
    <tableColumn id="9" xr3:uid="{8C2A7FC9-7407-4352-A899-CA0835AE24B5}" uniqueName="9" name="P. IVA" queryTableFieldId="9" dataDxfId="36"/>
    <tableColumn id="2" xr3:uid="{5A13A098-C21B-47D9-A0B4-05BBBB61B487}" uniqueName="2" name="SitoWeb" queryTableFieldId="31" dataDxfId="35" dataCellStyle="Collegamento ipertestuale">
      <calculatedColumnFormula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calculatedColumnFormula>
    </tableColumn>
  </tableColumns>
  <tableStyleInfo name="TableStyleLight2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C815982-120D-4EDD-AA81-5576AD54768A}" name="Telecomunicazioni" displayName="Telecomunicazioni" ref="A1:J9" tableType="queryTable" totalsRowShown="0" headerRowDxfId="34">
  <autoFilter ref="A1:J9" xr:uid="{3C815982-120D-4EDD-AA81-5576AD54768A}"/>
  <tableColumns count="10">
    <tableColumn id="1" xr3:uid="{D3EF30E9-F759-4CA4-BC29-EE9B2D6F2483}" uniqueName="1" name="Società - settore Telecomunicazioni" queryTableFieldId="22" dataDxfId="33"/>
    <tableColumn id="14" xr3:uid="{2CD9D8FB-09AE-4A7E-B086-4445AF67F25D}" uniqueName="14" name="Descrizione" queryTableFieldId="19" dataDxfId="32"/>
    <tableColumn id="10" xr3:uid="{B8ED312B-292A-4149-A372-AFD1633E5E4D}" uniqueName="10" name="Regione " queryTableFieldId="10" dataDxfId="31"/>
    <tableColumn id="11" xr3:uid="{EBF2A46F-86CE-4460-A7FD-02C4467FBB13}" uniqueName="11" name="Provincia" queryTableFieldId="11" dataDxfId="30"/>
    <tableColumn id="12" xr3:uid="{20CB7E92-F5BD-48D1-AA70-500FE1EEF580}" uniqueName="12" name="Comune" queryTableFieldId="12" dataDxfId="29"/>
    <tableColumn id="13" xr3:uid="{CBD3D4DF-7392-4A53-8ED5-4A1163371C81}" uniqueName="13" name="Finanziamento agevolato concesso" queryTableFieldId="13" dataDxfId="28" dataCellStyle="Valuta"/>
    <tableColumn id="7" xr3:uid="{FBF6346D-AE63-407F-B344-8926AFF1BBD3}" uniqueName="7" name="Data Firma Contratto" queryTableFieldId="7" dataDxfId="27" dataCellStyle="Valuta"/>
    <tableColumn id="8" xr3:uid="{242CD306-FD14-4837-8295-20F04B9B9E18}" uniqueName="8" name="Sito Web" queryTableFieldId="8" dataDxfId="26" dataCellStyle="Collegamento ipertestuale"/>
    <tableColumn id="9" xr3:uid="{B10CE38D-9B64-4B57-98B7-C833D294EBCA}" uniqueName="9" name="P. IVA" queryTableFieldId="9" dataDxfId="25"/>
    <tableColumn id="2" xr3:uid="{13F2F510-488D-4E3B-AD60-B657E384A9EF}" uniqueName="2" name="SitoWeb" queryTableFieldId="31" dataDxfId="24" dataCellStyle="Collegamento ipertestuale">
      <calculatedColumnFormula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calculatedColumnFormula>
    </tableColumn>
  </tableColumns>
  <tableStyleInfo name="TableStyleLight2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C7E6174-DB4A-483A-A096-8E8CA1D35B6D}" name="Trasporti" displayName="Trasporti" ref="A1:J14" tableType="queryTable" totalsRowShown="0" headerRowDxfId="23">
  <autoFilter ref="A1:J14" xr:uid="{8C7E6174-DB4A-483A-A096-8E8CA1D35B6D}"/>
  <tableColumns count="10">
    <tableColumn id="1" xr3:uid="{3BF54BF7-E65B-419A-9D78-D12210A97153}" uniqueName="1" name="Società - settore Trasporti" queryTableFieldId="22" dataDxfId="22"/>
    <tableColumn id="14" xr3:uid="{E925F5CC-8C0E-4095-B76C-3C6DB15260C9}" uniqueName="14" name="Descrizione" queryTableFieldId="19" dataDxfId="21"/>
    <tableColumn id="10" xr3:uid="{FF4E533C-DDEB-4CDF-922F-D36A315F08A8}" uniqueName="10" name="Regione " queryTableFieldId="10" dataDxfId="20"/>
    <tableColumn id="11" xr3:uid="{8F836857-0868-42C9-9F63-3A98204C235B}" uniqueName="11" name="Provincia" queryTableFieldId="11" dataDxfId="19"/>
    <tableColumn id="12" xr3:uid="{0777B6CE-3FF3-48F4-BFA3-F43D9EF3D363}" uniqueName="12" name="Comune" queryTableFieldId="12" dataDxfId="18"/>
    <tableColumn id="13" xr3:uid="{AB73FF2C-C48A-4F54-B7A2-19F852BC3831}" uniqueName="13" name="Finanziamento agevolato concesso" queryTableFieldId="13" dataDxfId="17" dataCellStyle="Valuta"/>
    <tableColumn id="7" xr3:uid="{7C7D2E86-5407-4125-8C00-36B9666C72B3}" uniqueName="7" name="Data Firma Contratto" queryTableFieldId="7" dataDxfId="16" dataCellStyle="Valuta"/>
    <tableColumn id="8" xr3:uid="{2BBFAE65-A868-4350-982D-F329A2D47560}" uniqueName="8" name="Sito Web" queryTableFieldId="8" dataDxfId="15" dataCellStyle="Collegamento ipertestuale"/>
    <tableColumn id="9" xr3:uid="{EA44BE4B-9061-4726-9714-410FBA3BCBFE}" uniqueName="9" name="P. IVA" queryTableFieldId="9" dataDxfId="14"/>
    <tableColumn id="2" xr3:uid="{20A319A0-4C4D-490A-B915-121EAF24C1D0}" uniqueName="2" name="SitoWeb" queryTableFieldId="31" dataDxfId="13" dataCellStyle="Collegamento ipertestuale">
      <calculatedColumnFormula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calculatedColumnFormula>
    </tableColumn>
  </tableColumns>
  <tableStyleInfo name="TableStyleLight2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B380F70-04B6-41B3-8B2F-F258FE426E03}" name="Turismo_e_beni_culturali" displayName="Turismo_e_beni_culturali" ref="A1:J15" tableType="queryTable" totalsRowShown="0" headerRowDxfId="12" dataDxfId="11">
  <autoFilter ref="A1:J15" xr:uid="{0B380F70-04B6-41B3-8B2F-F258FE426E03}"/>
  <tableColumns count="10">
    <tableColumn id="1" xr3:uid="{F10EAA50-8601-48C0-9AA2-38A091998EF9}" uniqueName="1" name="Società - settore Turismo e beni culturali" queryTableFieldId="22" dataDxfId="10"/>
    <tableColumn id="14" xr3:uid="{00DA3851-F183-421F-B84D-4B1908BD3295}" uniqueName="14" name="Descrizione" queryTableFieldId="19" dataDxfId="9"/>
    <tableColumn id="10" xr3:uid="{4BE546EE-EF31-4301-8D5B-F7CBA91B888B}" uniqueName="10" name="Regione " queryTableFieldId="10" dataDxfId="8"/>
    <tableColumn id="11" xr3:uid="{3D04F3B7-D248-47EB-9F64-CF27ADB3AF75}" uniqueName="11" name="Provincia" queryTableFieldId="11" dataDxfId="7"/>
    <tableColumn id="12" xr3:uid="{8107E83C-FAD8-4F2C-AD53-067F1E5EBD75}" uniqueName="12" name="Comune" queryTableFieldId="12" dataDxfId="6"/>
    <tableColumn id="13" xr3:uid="{46C22766-2694-4406-A231-FA19D4638A01}" uniqueName="13" name="Finanziamento agevolato concesso" queryTableFieldId="13" dataDxfId="5" dataCellStyle="Valuta"/>
    <tableColumn id="7" xr3:uid="{D8C29566-F4FB-491C-9E5A-BAFC88A9B158}" uniqueName="7" name="Data Firma Contratto" queryTableFieldId="7" dataDxfId="4" dataCellStyle="Valuta"/>
    <tableColumn id="8" xr3:uid="{66B794E4-2D99-46B8-9C80-A192475C094C}" uniqueName="8" name="Sito Web" queryTableFieldId="8" dataDxfId="3" dataCellStyle="Collegamento ipertestuale"/>
    <tableColumn id="9" xr3:uid="{D13D634D-3221-40D8-95E0-A1975D6D31E1}" uniqueName="9" name="P. IVA" queryTableFieldId="9" dataDxfId="2"/>
    <tableColumn id="2" xr3:uid="{8EA85EE9-E297-4CC5-816E-DD264D5A5147}" uniqueName="2" name="SitoWeb" queryTableFieldId="31" dataDxfId="1" dataCellStyle="Collegamento ipertestuale">
      <calculatedColumnFormula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5200AE-3737-4C59-9791-696810520C9A}" name="Tabella1_1" displayName="Tabella1_1" ref="A1:J399" tableType="queryTable" totalsRowShown="0" headerRowDxfId="200" dataDxfId="199">
  <autoFilter ref="A1:J399" xr:uid="{B15200AE-3737-4C59-9791-696810520C9A}"/>
  <tableColumns count="10">
    <tableColumn id="1" xr3:uid="{884DC2B7-CBE2-4DF5-84CF-B3D6FFC6412C}" uniqueName="1" name="Società" queryTableFieldId="20" dataDxfId="198"/>
    <tableColumn id="9" xr3:uid="{659A97CC-AC95-4A6F-9179-D06D58957F84}" uniqueName="9" name="P. IVA" queryTableFieldId="9" dataDxfId="197"/>
    <tableColumn id="10" xr3:uid="{AE974A79-DB8F-4124-BA71-1C4D98914410}" uniqueName="10" name="Regione " queryTableFieldId="10" dataDxfId="196"/>
    <tableColumn id="11" xr3:uid="{8A9760EB-9F42-407B-96A2-B87BD94305AF}" uniqueName="11" name="Provincia" queryTableFieldId="11" dataDxfId="195"/>
    <tableColumn id="12" xr3:uid="{0CCF005C-C117-4AA7-BC95-F7744573A3FA}" uniqueName="12" name="Comune" queryTableFieldId="12" dataDxfId="194"/>
    <tableColumn id="13" xr3:uid="{01B6D2BD-BAA8-465C-A5BB-3E594BFC570D}" uniqueName="13" name="Finanziamento agevolato concesso" queryTableFieldId="13" dataDxfId="193" dataCellStyle="Valuta"/>
    <tableColumn id="3" xr3:uid="{B6336B35-2CC2-4356-8329-86E8AB92D918}" uniqueName="3" name="Settore" queryTableFieldId="3" dataDxfId="192" dataCellStyle="Valuta"/>
    <tableColumn id="7" xr3:uid="{8BFDC096-3F4A-436A-AD9F-CF6E5C1F75CF}" uniqueName="7" name="Data Firma Contratto" queryTableFieldId="7" dataDxfId="191"/>
    <tableColumn id="8" xr3:uid="{568C49CC-A5BE-4574-BE3E-9DA0F717504C}" uniqueName="8" name="Sito Web" queryTableFieldId="8" dataDxfId="190" dataCellStyle="Collegamento ipertestuale"/>
    <tableColumn id="14" xr3:uid="{0CB0DECE-FD9F-4F87-AD97-0B6282AF06A6}" uniqueName="14" name="Descrizione" queryTableFieldId="19" dataDxfId="189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2C0A3A-62FC-449F-A7E9-2523CA66A2F2}" name="Aerospazio" displayName="Aerospazio" ref="A1:J13" tableType="queryTable" totalsRowShown="0" headerRowDxfId="188">
  <autoFilter ref="A1:J13" xr:uid="{602C0A3A-62FC-449F-A7E9-2523CA66A2F2}"/>
  <tableColumns count="10">
    <tableColumn id="1" xr3:uid="{E52B2113-6020-47D1-9A68-6383BE6834EB}" uniqueName="1" name="Società - settore Aerospazio" queryTableFieldId="22" dataDxfId="187"/>
    <tableColumn id="14" xr3:uid="{C4C962E0-D614-4A15-9547-4D09113AAC11}" uniqueName="14" name="Descrizione" queryTableFieldId="19" dataDxfId="186"/>
    <tableColumn id="10" xr3:uid="{87CC979B-0045-4922-8E0A-F6E5C5E77A55}" uniqueName="10" name="Regione " queryTableFieldId="10" dataDxfId="185"/>
    <tableColumn id="11" xr3:uid="{63C9611D-FF5B-4CCB-BE65-753782692E0A}" uniqueName="11" name="Provincia" queryTableFieldId="11" dataDxfId="184"/>
    <tableColumn id="12" xr3:uid="{ECDCEE00-FC7A-4348-8C28-AF2E9EB7EED6}" uniqueName="12" name="Comune" queryTableFieldId="12" dataDxfId="183"/>
    <tableColumn id="13" xr3:uid="{B5A87EFC-32A2-448C-91C7-D656AEC64BFD}" uniqueName="13" name="Finanziamento agevolato concesso" queryTableFieldId="13" dataDxfId="182" dataCellStyle="Valuta"/>
    <tableColumn id="7" xr3:uid="{C82DC0BF-62CB-4096-9E9E-A75911FE11E7}" uniqueName="7" name="Data Firma Contratto" queryTableFieldId="7" dataDxfId="181" dataCellStyle="Valuta"/>
    <tableColumn id="8" xr3:uid="{AD72E297-807B-4615-85C4-47540F2D8B65}" uniqueName="8" name="Sito Web" queryTableFieldId="8" dataDxfId="180" dataCellStyle="Collegamento ipertestuale"/>
    <tableColumn id="9" xr3:uid="{675D42B4-9895-49D7-878A-0F2DC4C6983C}" uniqueName="9" name="P. IVA" queryTableFieldId="9" dataDxfId="179"/>
    <tableColumn id="2" xr3:uid="{C237197C-8D46-4B39-AAB9-15E26554BD95}" uniqueName="2" name="SitoWeb" queryTableFieldId="31" dataDxfId="178" dataCellStyle="Collegamento ipertestuale">
      <calculatedColumnFormula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calculatedColumnFormula>
    </tableColumn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9BD75A5-30C3-4702-A4CB-7A0B25600FCD}" name="Ambiente_e_Energia" displayName="Ambiente_e_Energia" ref="A1:J41" tableType="queryTable" totalsRowShown="0" headerRowDxfId="177">
  <autoFilter ref="A1:J41" xr:uid="{A9BD75A5-30C3-4702-A4CB-7A0B25600FCD}"/>
  <tableColumns count="10">
    <tableColumn id="1" xr3:uid="{71020BE8-842D-4DF5-8AF4-E9CF9462F5F9}" uniqueName="1" name="Società - settore Ambiente e Energia" queryTableFieldId="24" dataDxfId="176"/>
    <tableColumn id="14" xr3:uid="{14250BB0-0EE7-4D95-9FFF-720A5AAD6370}" uniqueName="14" name="Descrizione" queryTableFieldId="19" dataDxfId="175"/>
    <tableColumn id="10" xr3:uid="{2F731063-17E2-4A14-BC90-357FE4B68A79}" uniqueName="10" name="Regione " queryTableFieldId="10" dataDxfId="174"/>
    <tableColumn id="11" xr3:uid="{1C6FF5BB-FCD5-479A-ABB6-6C596F3F23BD}" uniqueName="11" name="Provincia" queryTableFieldId="11" dataDxfId="173"/>
    <tableColumn id="12" xr3:uid="{6C13DE95-B799-4B5D-8014-D902E928EFC2}" uniqueName="12" name="Comune" queryTableFieldId="12" dataDxfId="172"/>
    <tableColumn id="13" xr3:uid="{5EB47801-4AD5-45E9-8281-11BDF49F7789}" uniqueName="13" name="Finanziamento agevolato concesso" queryTableFieldId="13" dataDxfId="171" dataCellStyle="Valuta"/>
    <tableColumn id="7" xr3:uid="{8A4816CD-CB81-467F-BD64-ABDBF4BA841A}" uniqueName="7" name="Data Firma Contratto" queryTableFieldId="7" dataDxfId="170" dataCellStyle="Valuta"/>
    <tableColumn id="8" xr3:uid="{2930C4A3-6E92-400C-AC7C-32AE458AEB18}" uniqueName="8" name="Sito Web" queryTableFieldId="8" dataDxfId="169" dataCellStyle="Collegamento ipertestuale"/>
    <tableColumn id="9" xr3:uid="{D864134D-2977-449E-B98E-474E94231C11}" uniqueName="9" name="P. IVA" queryTableFieldId="9" dataDxfId="168"/>
    <tableColumn id="2" xr3:uid="{F58C967D-AEA5-46E2-83D8-22008AF3AAF0}" uniqueName="2" name="SitoWeb" queryTableFieldId="33" dataDxfId="167" dataCellStyle="Collegamento ipertestuale">
      <calculatedColumnFormula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calculatedColumnFormula>
    </tableColumn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0BBA734-143F-45B7-A19A-BF427073023D}" name="Automazione_Industriale" displayName="Automazione_Industriale" ref="A1:J32" tableType="queryTable" totalsRowShown="0" headerRowDxfId="166">
  <autoFilter ref="A1:J32" xr:uid="{40BBA734-143F-45B7-A19A-BF427073023D}"/>
  <tableColumns count="10">
    <tableColumn id="2" xr3:uid="{8543C340-9B13-4392-BED3-ED6FD3A01FFC}" uniqueName="2" name="Società - settore Automazione Industriale" queryTableFieldId="33" dataDxfId="165"/>
    <tableColumn id="14" xr3:uid="{489C78ED-5CBE-4E2B-86E6-C21C5F05C8D4}" uniqueName="14" name="Descrizione" queryTableFieldId="19" dataDxfId="164"/>
    <tableColumn id="10" xr3:uid="{02E6A7E0-283A-43A2-ADC6-8E96672D7BEA}" uniqueName="10" name="Regione " queryTableFieldId="10" dataDxfId="163"/>
    <tableColumn id="11" xr3:uid="{6C687D4C-9F57-4916-AD4A-C627F279B2E7}" uniqueName="11" name="Provincia" queryTableFieldId="11" dataDxfId="162"/>
    <tableColumn id="12" xr3:uid="{A3734E03-B9DD-4897-B8C5-94E108E4410E}" uniqueName="12" name="Comune" queryTableFieldId="12" dataDxfId="161"/>
    <tableColumn id="13" xr3:uid="{3E989F43-762D-48D9-A7DC-5E806B06B9E8}" uniqueName="13" name="Finanziamento agevolato concesso" queryTableFieldId="13" dataDxfId="160" dataCellStyle="Valuta"/>
    <tableColumn id="7" xr3:uid="{787D3FEA-66B1-4B4C-89D3-46192A595235}" uniqueName="7" name="Data Firma Contratto" queryTableFieldId="7" dataDxfId="159" dataCellStyle="Valuta"/>
    <tableColumn id="8" xr3:uid="{2FFA3923-5D07-4C5C-AF93-5B0612CE9568}" uniqueName="8" name="Sito Web" queryTableFieldId="8" dataDxfId="158" dataCellStyle="Collegamento ipertestuale"/>
    <tableColumn id="9" xr3:uid="{E8864307-C589-44F9-BD73-736D2DC8945A}" uniqueName="9" name="P. IVA" queryTableFieldId="9" dataDxfId="157"/>
    <tableColumn id="1" xr3:uid="{1168E004-3987-415A-86CC-4A588205BBAC}" uniqueName="1" name="SitoWeb" queryTableFieldId="35" dataDxfId="156" dataCellStyle="Collegamento ipertestuale">
      <calculatedColumnFormula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calculatedColumnFormula>
    </tableColumn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B40630-B136-4362-99D6-955026D00DE0}" name="Bioagroalimentare" displayName="Bioagroalimentare" ref="A1:J19" tableType="queryTable" totalsRowShown="0" headerRowDxfId="155">
  <autoFilter ref="A1:J19" xr:uid="{22B40630-B136-4362-99D6-955026D00DE0}"/>
  <tableColumns count="10">
    <tableColumn id="2" xr3:uid="{A9DA9789-13B4-4D33-BA07-349C82FA7450}" uniqueName="2" name="Società - settore Bioagroalimentare" queryTableFieldId="33" dataDxfId="154"/>
    <tableColumn id="14" xr3:uid="{69C35AFA-3103-48E6-819C-12354C4E0AE5}" uniqueName="14" name="Descrizione" queryTableFieldId="19" dataDxfId="153"/>
    <tableColumn id="10" xr3:uid="{2E38CF7E-96F3-4A40-BA89-D30A6AB5418F}" uniqueName="10" name="Regione " queryTableFieldId="10" dataDxfId="152"/>
    <tableColumn id="11" xr3:uid="{2ECE9480-1EBE-456C-AE1C-523F775C7D95}" uniqueName="11" name="Provincia" queryTableFieldId="11" dataDxfId="151"/>
    <tableColumn id="12" xr3:uid="{C4CE3DC1-6B5E-46D1-A38C-145D6FC366B6}" uniqueName="12" name="Comune" queryTableFieldId="12" dataDxfId="150"/>
    <tableColumn id="13" xr3:uid="{C25E225D-B307-46CD-8EA7-47ABD3CD7206}" uniqueName="13" name="Finanziamento agevolato concesso" queryTableFieldId="13" dataDxfId="149" dataCellStyle="Valuta"/>
    <tableColumn id="7" xr3:uid="{6EB5F58A-C44A-4919-91D4-3832C0B560B4}" uniqueName="7" name="Data Firma Contratto" queryTableFieldId="7" dataDxfId="148" dataCellStyle="Valuta"/>
    <tableColumn id="8" xr3:uid="{C2C88B32-7124-4D9B-B245-4A09E2392ABF}" uniqueName="8" name="Sito Web" queryTableFieldId="8" dataDxfId="147" dataCellStyle="Collegamento ipertestuale"/>
    <tableColumn id="9" xr3:uid="{AB045E42-1BB5-4460-85F5-F9C917318DBB}" uniqueName="9" name="P. IVA" queryTableFieldId="9" dataDxfId="146"/>
    <tableColumn id="1" xr3:uid="{CA9BC28F-7E9E-4F4D-8C56-17C0D020E047}" uniqueName="1" name="SitoWeb" queryTableFieldId="35" dataDxfId="145" dataCellStyle="Collegamento ipertestuale">
      <calculatedColumnFormula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calculatedColumnFormula>
    </tableColumn>
  </tableColumns>
  <tableStyleInfo name="TableStyleLight2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EFB2947-BF3B-4D14-9352-F416D6B5ABF2}" name="Cloud_computing" displayName="Cloud_computing" ref="A1:J53" tableType="queryTable" totalsRowShown="0" headerRowDxfId="144">
  <autoFilter ref="A1:J53" xr:uid="{BEFB2947-BF3B-4D14-9352-F416D6B5ABF2}"/>
  <tableColumns count="10">
    <tableColumn id="2" xr3:uid="{4DB22D41-1A2F-4FC5-9799-D9EDE31D418A}" uniqueName="2" name="Società - settore Cloud Computing" queryTableFieldId="37" dataDxfId="143"/>
    <tableColumn id="14" xr3:uid="{B6A1B8A7-4B7C-4574-9A6E-43DB803A318D}" uniqueName="14" name="Descrizione" queryTableFieldId="19" dataDxfId="142"/>
    <tableColumn id="10" xr3:uid="{CCB237AE-4DBB-4616-8D79-E2A45D1AA596}" uniqueName="10" name="Regione " queryTableFieldId="10" dataDxfId="141"/>
    <tableColumn id="11" xr3:uid="{EE4FCA4F-2642-411F-9FBC-6338943340FA}" uniqueName="11" name="Provincia" queryTableFieldId="11" dataDxfId="140"/>
    <tableColumn id="12" xr3:uid="{0BDA8C0A-8BBC-4DA4-99DD-6DEE5A81B9AD}" uniqueName="12" name="Comune" queryTableFieldId="12" dataDxfId="139"/>
    <tableColumn id="13" xr3:uid="{8D072A51-5DAD-4F3C-9090-D14A638FC57F}" uniqueName="13" name="Finanziamento agevolato concesso" queryTableFieldId="13" dataDxfId="138" dataCellStyle="Valuta"/>
    <tableColumn id="7" xr3:uid="{973531E5-7DEB-4D71-BF0F-433EE81FCEC0}" uniqueName="7" name="Data Firma Contratto" queryTableFieldId="7" dataDxfId="137" dataCellStyle="Valuta"/>
    <tableColumn id="8" xr3:uid="{2FBAC2BB-6620-4537-961D-50E8DBC73ECF}" uniqueName="8" name="Sito Web" queryTableFieldId="8" dataDxfId="136" dataCellStyle="Collegamento ipertestuale"/>
    <tableColumn id="9" xr3:uid="{CDE519BA-6318-4442-8783-AB66F58F2737}" uniqueName="9" name="P. IVA" queryTableFieldId="9" dataDxfId="135"/>
    <tableColumn id="1" xr3:uid="{B68D3547-2FC1-4E1B-8E3C-2EB8DBC9AA1B}" uniqueName="1" name="SitoWeb" queryTableFieldId="39" dataDxfId="134" dataCellStyle="Collegamento ipertestuale">
      <calculatedColumnFormula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calculatedColumnFormula>
    </tableColumn>
  </tableColumns>
  <tableStyleInfo name="TableStyleLight2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00317EE-DE93-4964-8B85-2FDC961FE4EB}" name="E_Commerce" displayName="E_Commerce" ref="A1:J37" tableType="queryTable" totalsRowShown="0" headerRowDxfId="133">
  <autoFilter ref="A1:J37" xr:uid="{E00317EE-DE93-4964-8B85-2FDC961FE4EB}"/>
  <tableColumns count="10">
    <tableColumn id="1" xr3:uid="{A3870781-9A19-4B3C-A1A9-74F18366681A}" uniqueName="1" name="Società - settore E-Commerce" queryTableFieldId="26" dataDxfId="132"/>
    <tableColumn id="14" xr3:uid="{293A8044-6320-4F17-BDFC-9337619CC72B}" uniqueName="14" name="Descrizione" queryTableFieldId="19" dataDxfId="131"/>
    <tableColumn id="10" xr3:uid="{91A29DF7-AE02-4395-BD3C-68CC64DB89C5}" uniqueName="10" name="Regione " queryTableFieldId="10" dataDxfId="130"/>
    <tableColumn id="11" xr3:uid="{661F87ED-F5F3-4518-A9D7-B77ABE056D2A}" uniqueName="11" name="Provincia" queryTableFieldId="11" dataDxfId="129"/>
    <tableColumn id="12" xr3:uid="{E0243F4B-4934-4E95-8A07-7BF85A692E10}" uniqueName="12" name="Comune" queryTableFieldId="12" dataDxfId="128"/>
    <tableColumn id="13" xr3:uid="{2AE66EC6-C706-475E-92F7-D352C28E42B2}" uniqueName="13" name="Finanziamento agevolato concesso" queryTableFieldId="13" dataDxfId="127" dataCellStyle="Valuta"/>
    <tableColumn id="7" xr3:uid="{F084862E-2B89-4456-A3AA-D677D7FC98D6}" uniqueName="7" name="Data Firma Contratto" queryTableFieldId="7" dataDxfId="126" dataCellStyle="Valuta"/>
    <tableColumn id="8" xr3:uid="{8FBD06F7-3327-47E8-B060-215FA13FB6A2}" uniqueName="8" name="Sito Web" queryTableFieldId="8" dataDxfId="125" dataCellStyle="Collegamento ipertestuale"/>
    <tableColumn id="9" xr3:uid="{03141378-8EED-4A0C-A12A-E6A9CFF61EED}" uniqueName="9" name="P. IVA" queryTableFieldId="9" dataDxfId="124"/>
    <tableColumn id="2" xr3:uid="{3F5BA24D-E5AB-46E3-ACC5-0C02D59FFD59}" uniqueName="2" name="SitoWeb" queryTableFieldId="35" dataDxfId="123" dataCellStyle="Collegamento ipertestuale">
      <calculatedColumnFormula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calculatedColumnFormula>
    </tableColumn>
  </tableColumns>
  <tableStyleInfo name="TableStyleLight2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7F7472-AB09-4DDA-8F74-E94DA8E2CDEF}" name="E_Government" displayName="E_Government" ref="A1:J3" tableType="queryTable" totalsRowShown="0" headerRowDxfId="122">
  <autoFilter ref="A1:J3" xr:uid="{8F7F7472-AB09-4DDA-8F74-E94DA8E2CDEF}"/>
  <tableColumns count="10">
    <tableColumn id="1" xr3:uid="{197992DE-0636-428C-AC68-4FC6249B50B6}" uniqueName="1" name="Società - settore E-Government" queryTableFieldId="22" dataDxfId="121"/>
    <tableColumn id="14" xr3:uid="{6473FF85-16C9-466C-BD5D-680CC2418150}" uniqueName="14" name="Descrizione" queryTableFieldId="19" dataDxfId="120"/>
    <tableColumn id="10" xr3:uid="{556AB4BA-2B4D-498E-883F-CEA5B8476B0C}" uniqueName="10" name="Regione " queryTableFieldId="10" dataDxfId="119"/>
    <tableColumn id="11" xr3:uid="{B4080D74-B61D-4B07-AD2C-19009A1A6B51}" uniqueName="11" name="Provincia" queryTableFieldId="11" dataDxfId="118"/>
    <tableColumn id="12" xr3:uid="{955388E0-E246-442B-A889-0E7201613F3C}" uniqueName="12" name="Comune" queryTableFieldId="12" dataDxfId="117"/>
    <tableColumn id="13" xr3:uid="{D3A33FC9-83F5-4DF3-A184-9438EFAE9FF8}" uniqueName="13" name="Finanziamento agevolato concesso" queryTableFieldId="13" dataDxfId="116" dataCellStyle="Valuta"/>
    <tableColumn id="7" xr3:uid="{784E8B69-BDD5-43B1-AF96-2246EB43A0AE}" uniqueName="7" name="Data Firma Contratto" queryTableFieldId="7" dataDxfId="115" dataCellStyle="Valuta"/>
    <tableColumn id="8" xr3:uid="{D78E71C8-4A65-45FE-8398-3097EDA2704E}" uniqueName="8" name="Sito Web" queryTableFieldId="8" dataDxfId="114" dataCellStyle="Collegamento ipertestuale"/>
    <tableColumn id="9" xr3:uid="{A115381E-F33A-4001-B1F6-1C80E3B45B57}" uniqueName="9" name="P. IVA" queryTableFieldId="9" dataDxfId="113"/>
    <tableColumn id="2" xr3:uid="{72C32F94-4AEE-4B4A-8247-BC4EF73E0402}" uniqueName="2" name="SitoWeb" queryTableFieldId="31" dataDxfId="112" dataCellStyle="Collegamento ipertestuale">
      <calculatedColumnFormula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lustorage.it/" TargetMode="External"/><Relationship Id="rId299" Type="http://schemas.openxmlformats.org/officeDocument/2006/relationships/hyperlink" Target="https://www.xeniasoft.it/" TargetMode="External"/><Relationship Id="rId21" Type="http://schemas.openxmlformats.org/officeDocument/2006/relationships/hyperlink" Target="https://fleequid.com/it" TargetMode="External"/><Relationship Id="rId63" Type="http://schemas.openxmlformats.org/officeDocument/2006/relationships/hyperlink" Target="https://www.safetyonchain.com/" TargetMode="External"/><Relationship Id="rId159" Type="http://schemas.openxmlformats.org/officeDocument/2006/relationships/hyperlink" Target="https://northernlightcomposites.com/" TargetMode="External"/><Relationship Id="rId324" Type="http://schemas.openxmlformats.org/officeDocument/2006/relationships/hyperlink" Target="https://www.earnext.com/" TargetMode="External"/><Relationship Id="rId366" Type="http://schemas.openxmlformats.org/officeDocument/2006/relationships/hyperlink" Target="http://www.eule-t.it/" TargetMode="External"/><Relationship Id="rId170" Type="http://schemas.openxmlformats.org/officeDocument/2006/relationships/hyperlink" Target="https://www.subbyx.com/" TargetMode="External"/><Relationship Id="rId226" Type="http://schemas.openxmlformats.org/officeDocument/2006/relationships/hyperlink" Target="https://truescreen.io/it/" TargetMode="External"/><Relationship Id="rId268" Type="http://schemas.openxmlformats.org/officeDocument/2006/relationships/hyperlink" Target="https://www.myndoor.it/" TargetMode="External"/><Relationship Id="rId32" Type="http://schemas.openxmlformats.org/officeDocument/2006/relationships/hyperlink" Target="https://www.hyggehousing.it/" TargetMode="External"/><Relationship Id="rId74" Type="http://schemas.openxmlformats.org/officeDocument/2006/relationships/hyperlink" Target="https://www.yptrainer.com/" TargetMode="External"/><Relationship Id="rId128" Type="http://schemas.openxmlformats.org/officeDocument/2006/relationships/hyperlink" Target="https://www.letzfair.com/" TargetMode="External"/><Relationship Id="rId335" Type="http://schemas.openxmlformats.org/officeDocument/2006/relationships/hyperlink" Target="https://www.heart-social.com/" TargetMode="External"/><Relationship Id="rId5" Type="http://schemas.openxmlformats.org/officeDocument/2006/relationships/hyperlink" Target="https://www.plantvoice.it/" TargetMode="External"/><Relationship Id="rId181" Type="http://schemas.openxmlformats.org/officeDocument/2006/relationships/hyperlink" Target="https://www.maypay.com/" TargetMode="External"/><Relationship Id="rId237" Type="http://schemas.openxmlformats.org/officeDocument/2006/relationships/hyperlink" Target="https://www.mamahealth.io/" TargetMode="External"/><Relationship Id="rId279" Type="http://schemas.openxmlformats.org/officeDocument/2006/relationships/hyperlink" Target="https://www.teamkeys.it/" TargetMode="External"/><Relationship Id="rId43" Type="http://schemas.openxmlformats.org/officeDocument/2006/relationships/hyperlink" Target="https://www.drilldown.it/" TargetMode="External"/><Relationship Id="rId139" Type="http://schemas.openxmlformats.org/officeDocument/2006/relationships/hyperlink" Target="https://www.casaprofittoveloce.it/" TargetMode="External"/><Relationship Id="rId290" Type="http://schemas.openxmlformats.org/officeDocument/2006/relationships/hyperlink" Target="https://tot.money/" TargetMode="External"/><Relationship Id="rId304" Type="http://schemas.openxmlformats.org/officeDocument/2006/relationships/hyperlink" Target="https://www.tutornow.it/" TargetMode="External"/><Relationship Id="rId346" Type="http://schemas.openxmlformats.org/officeDocument/2006/relationships/hyperlink" Target="https://www.ecolab-srl.it/" TargetMode="External"/><Relationship Id="rId85" Type="http://schemas.openxmlformats.org/officeDocument/2006/relationships/hyperlink" Target="https://www.gethale.it/" TargetMode="External"/><Relationship Id="rId150" Type="http://schemas.openxmlformats.org/officeDocument/2006/relationships/hyperlink" Target="https://www.bi-rex.it/" TargetMode="External"/><Relationship Id="rId192" Type="http://schemas.openxmlformats.org/officeDocument/2006/relationships/hyperlink" Target="https://www.lithiumlasers.com/" TargetMode="External"/><Relationship Id="rId206" Type="http://schemas.openxmlformats.org/officeDocument/2006/relationships/hyperlink" Target="https://www.leb.world/" TargetMode="External"/><Relationship Id="rId248" Type="http://schemas.openxmlformats.org/officeDocument/2006/relationships/hyperlink" Target="https://www.sustaineed.it/" TargetMode="External"/><Relationship Id="rId12" Type="http://schemas.openxmlformats.org/officeDocument/2006/relationships/hyperlink" Target="https://www.eye4nir.com/" TargetMode="External"/><Relationship Id="rId108" Type="http://schemas.openxmlformats.org/officeDocument/2006/relationships/hyperlink" Target="https://zenitpolycrystals.it/" TargetMode="External"/><Relationship Id="rId315" Type="http://schemas.openxmlformats.org/officeDocument/2006/relationships/hyperlink" Target="https://www.v-hyper.com/" TargetMode="External"/><Relationship Id="rId357" Type="http://schemas.openxmlformats.org/officeDocument/2006/relationships/hyperlink" Target="https://www.thecircle.global/" TargetMode="External"/><Relationship Id="rId54" Type="http://schemas.openxmlformats.org/officeDocument/2006/relationships/hyperlink" Target="https://ganiga.ai/" TargetMode="External"/><Relationship Id="rId96" Type="http://schemas.openxmlformats.org/officeDocument/2006/relationships/hyperlink" Target="https://www.u2y.io/" TargetMode="External"/><Relationship Id="rId161" Type="http://schemas.openxmlformats.org/officeDocument/2006/relationships/hyperlink" Target="https://www.d4next.com/" TargetMode="External"/><Relationship Id="rId217" Type="http://schemas.openxmlformats.org/officeDocument/2006/relationships/hyperlink" Target="https://www.wallife.com/" TargetMode="External"/><Relationship Id="rId259" Type="http://schemas.openxmlformats.org/officeDocument/2006/relationships/hyperlink" Target="https://cyclando.com/" TargetMode="External"/><Relationship Id="rId23" Type="http://schemas.openxmlformats.org/officeDocument/2006/relationships/hyperlink" Target="https://thisunique.com/" TargetMode="External"/><Relationship Id="rId119" Type="http://schemas.openxmlformats.org/officeDocument/2006/relationships/hyperlink" Target="https://www.overbookingapp.com/" TargetMode="External"/><Relationship Id="rId270" Type="http://schemas.openxmlformats.org/officeDocument/2006/relationships/hyperlink" Target="https://www.k-inntech.it/" TargetMode="External"/><Relationship Id="rId326" Type="http://schemas.openxmlformats.org/officeDocument/2006/relationships/hyperlink" Target="https://www.esdebitami.it/" TargetMode="External"/><Relationship Id="rId65" Type="http://schemas.openxmlformats.org/officeDocument/2006/relationships/hyperlink" Target="https://www.olo24.it/" TargetMode="External"/><Relationship Id="rId130" Type="http://schemas.openxmlformats.org/officeDocument/2006/relationships/hyperlink" Target="https://www.cogenup.com/" TargetMode="External"/><Relationship Id="rId368" Type="http://schemas.openxmlformats.org/officeDocument/2006/relationships/hyperlink" Target="http://www.liffo.com/" TargetMode="External"/><Relationship Id="rId172" Type="http://schemas.openxmlformats.org/officeDocument/2006/relationships/hyperlink" Target="https://dailyplatform.it/" TargetMode="External"/><Relationship Id="rId228" Type="http://schemas.openxmlformats.org/officeDocument/2006/relationships/hyperlink" Target="https://www.sekurest.com/" TargetMode="External"/><Relationship Id="rId281" Type="http://schemas.openxmlformats.org/officeDocument/2006/relationships/hyperlink" Target="https://www.geniuswatter.com/" TargetMode="External"/><Relationship Id="rId337" Type="http://schemas.openxmlformats.org/officeDocument/2006/relationships/hyperlink" Target="https://www.htech-srl.it/" TargetMode="External"/><Relationship Id="rId34" Type="http://schemas.openxmlformats.org/officeDocument/2006/relationships/hyperlink" Target="https://e-plato.com/" TargetMode="External"/><Relationship Id="rId76" Type="http://schemas.openxmlformats.org/officeDocument/2006/relationships/hyperlink" Target="https://validex.news/" TargetMode="External"/><Relationship Id="rId141" Type="http://schemas.openxmlformats.org/officeDocument/2006/relationships/hyperlink" Target="https://www.hitasonix.com/" TargetMode="External"/><Relationship Id="rId7" Type="http://schemas.openxmlformats.org/officeDocument/2006/relationships/hyperlink" Target="https://www.codebeex.com/" TargetMode="External"/><Relationship Id="rId183" Type="http://schemas.openxmlformats.org/officeDocument/2006/relationships/hyperlink" Target="https://www.carhello.it/" TargetMode="External"/><Relationship Id="rId239" Type="http://schemas.openxmlformats.org/officeDocument/2006/relationships/hyperlink" Target="https://www.dbridge.info/" TargetMode="External"/><Relationship Id="rId250" Type="http://schemas.openxmlformats.org/officeDocument/2006/relationships/hyperlink" Target="https://www.yookye.com/" TargetMode="External"/><Relationship Id="rId292" Type="http://schemas.openxmlformats.org/officeDocument/2006/relationships/hyperlink" Target="https://www.ergomobility.it/" TargetMode="External"/><Relationship Id="rId306" Type="http://schemas.openxmlformats.org/officeDocument/2006/relationships/hyperlink" Target="https://www.temlab.it/" TargetMode="External"/><Relationship Id="rId45" Type="http://schemas.openxmlformats.org/officeDocument/2006/relationships/hyperlink" Target="https://www.haga2.tech/" TargetMode="External"/><Relationship Id="rId87" Type="http://schemas.openxmlformats.org/officeDocument/2006/relationships/hyperlink" Target="https://snelix.it/" TargetMode="External"/><Relationship Id="rId110" Type="http://schemas.openxmlformats.org/officeDocument/2006/relationships/hyperlink" Target="https://www.rent2cash.it/" TargetMode="External"/><Relationship Id="rId348" Type="http://schemas.openxmlformats.org/officeDocument/2006/relationships/hyperlink" Target="https://out-of.com/" TargetMode="External"/><Relationship Id="rId152" Type="http://schemas.openxmlformats.org/officeDocument/2006/relationships/hyperlink" Target="https://www.landerghinibikes.com/" TargetMode="External"/><Relationship Id="rId194" Type="http://schemas.openxmlformats.org/officeDocument/2006/relationships/hyperlink" Target="https://www.socialselfdriving.com/" TargetMode="External"/><Relationship Id="rId208" Type="http://schemas.openxmlformats.org/officeDocument/2006/relationships/hyperlink" Target="https://www.pyrogasengineering.it/" TargetMode="External"/><Relationship Id="rId261" Type="http://schemas.openxmlformats.org/officeDocument/2006/relationships/hyperlink" Target="https://www.mountainmaps.it/" TargetMode="External"/><Relationship Id="rId14" Type="http://schemas.openxmlformats.org/officeDocument/2006/relationships/hyperlink" Target="https://www.tundr.it/" TargetMode="External"/><Relationship Id="rId56" Type="http://schemas.openxmlformats.org/officeDocument/2006/relationships/hyperlink" Target="https://www.k3rx.com/" TargetMode="External"/><Relationship Id="rId317" Type="http://schemas.openxmlformats.org/officeDocument/2006/relationships/hyperlink" Target="https://www.builder-it.it/" TargetMode="External"/><Relationship Id="rId359" Type="http://schemas.openxmlformats.org/officeDocument/2006/relationships/hyperlink" Target="http://www.lecs.io/" TargetMode="External"/><Relationship Id="rId98" Type="http://schemas.openxmlformats.org/officeDocument/2006/relationships/hyperlink" Target="https://www.3re-lab.com/" TargetMode="External"/><Relationship Id="rId121" Type="http://schemas.openxmlformats.org/officeDocument/2006/relationships/hyperlink" Target="https://www.voidless-packaging.com/" TargetMode="External"/><Relationship Id="rId163" Type="http://schemas.openxmlformats.org/officeDocument/2006/relationships/hyperlink" Target="https://www.geeico.com/" TargetMode="External"/><Relationship Id="rId219" Type="http://schemas.openxmlformats.org/officeDocument/2006/relationships/hyperlink" Target="https://www.progettonatu.it/" TargetMode="External"/><Relationship Id="rId370" Type="http://schemas.openxmlformats.org/officeDocument/2006/relationships/hyperlink" Target="http://www.itslitbox.com/" TargetMode="External"/><Relationship Id="rId230" Type="http://schemas.openxmlformats.org/officeDocument/2006/relationships/hyperlink" Target="https://sprama.com/" TargetMode="External"/><Relationship Id="rId25" Type="http://schemas.openxmlformats.org/officeDocument/2006/relationships/hyperlink" Target="https://www.involvespace.eu/" TargetMode="External"/><Relationship Id="rId67" Type="http://schemas.openxmlformats.org/officeDocument/2006/relationships/hyperlink" Target="https://www.mobile-ent.it/" TargetMode="External"/><Relationship Id="rId272" Type="http://schemas.openxmlformats.org/officeDocument/2006/relationships/hyperlink" Target="https://www.clinical-eye.eu/" TargetMode="External"/><Relationship Id="rId328" Type="http://schemas.openxmlformats.org/officeDocument/2006/relationships/hyperlink" Target="https://abtunnelling.com/cs/" TargetMode="External"/><Relationship Id="rId132" Type="http://schemas.openxmlformats.org/officeDocument/2006/relationships/hyperlink" Target="https://www.hipparcos.space/" TargetMode="External"/><Relationship Id="rId174" Type="http://schemas.openxmlformats.org/officeDocument/2006/relationships/hyperlink" Target="https://vivon.org/" TargetMode="External"/><Relationship Id="rId241" Type="http://schemas.openxmlformats.org/officeDocument/2006/relationships/hyperlink" Target="https://www.2electron.com/" TargetMode="External"/><Relationship Id="rId36" Type="http://schemas.openxmlformats.org/officeDocument/2006/relationships/hyperlink" Target="https://www.vammon.com/" TargetMode="External"/><Relationship Id="rId283" Type="http://schemas.openxmlformats.org/officeDocument/2006/relationships/hyperlink" Target="https://www.bubblemusic.io/" TargetMode="External"/><Relationship Id="rId339" Type="http://schemas.openxmlformats.org/officeDocument/2006/relationships/hyperlink" Target="https://emotiva.it/" TargetMode="External"/><Relationship Id="rId78" Type="http://schemas.openxmlformats.org/officeDocument/2006/relationships/hyperlink" Target="https://www.funnifin.com/" TargetMode="External"/><Relationship Id="rId99" Type="http://schemas.openxmlformats.org/officeDocument/2006/relationships/hyperlink" Target="https://lighthousebiotech.com/" TargetMode="External"/><Relationship Id="rId101" Type="http://schemas.openxmlformats.org/officeDocument/2006/relationships/hyperlink" Target="https://www.trafficlab.eu/" TargetMode="External"/><Relationship Id="rId122" Type="http://schemas.openxmlformats.org/officeDocument/2006/relationships/hyperlink" Target="https://bridgelogistica.it/" TargetMode="External"/><Relationship Id="rId143" Type="http://schemas.openxmlformats.org/officeDocument/2006/relationships/hyperlink" Target="https://oxhy.it/" TargetMode="External"/><Relationship Id="rId164" Type="http://schemas.openxmlformats.org/officeDocument/2006/relationships/hyperlink" Target="https://www.3dkg.eu/" TargetMode="External"/><Relationship Id="rId185" Type="http://schemas.openxmlformats.org/officeDocument/2006/relationships/hyperlink" Target="https://www.greenmobilityplatform.com/" TargetMode="External"/><Relationship Id="rId350" Type="http://schemas.openxmlformats.org/officeDocument/2006/relationships/hyperlink" Target="https://www.soundbetween.com/" TargetMode="External"/><Relationship Id="rId371" Type="http://schemas.openxmlformats.org/officeDocument/2006/relationships/printerSettings" Target="../printerSettings/printerSettings1.bin"/><Relationship Id="rId9" Type="http://schemas.openxmlformats.org/officeDocument/2006/relationships/hyperlink" Target="https://www.centrodca.it/" TargetMode="External"/><Relationship Id="rId210" Type="http://schemas.openxmlformats.org/officeDocument/2006/relationships/hyperlink" Target="https://www.upgreene.it/" TargetMode="External"/><Relationship Id="rId26" Type="http://schemas.openxmlformats.org/officeDocument/2006/relationships/hyperlink" Target="https://meew.it/" TargetMode="External"/><Relationship Id="rId231" Type="http://schemas.openxmlformats.org/officeDocument/2006/relationships/hyperlink" Target="https://hotidayhotels.com/" TargetMode="External"/><Relationship Id="rId252" Type="http://schemas.openxmlformats.org/officeDocument/2006/relationships/hyperlink" Target="https://www.makaupcycling.com/" TargetMode="External"/><Relationship Id="rId273" Type="http://schemas.openxmlformats.org/officeDocument/2006/relationships/hyperlink" Target="https://capsula.app/" TargetMode="External"/><Relationship Id="rId294" Type="http://schemas.openxmlformats.org/officeDocument/2006/relationships/hyperlink" Target="https://semplifarma.net/" TargetMode="External"/><Relationship Id="rId308" Type="http://schemas.openxmlformats.org/officeDocument/2006/relationships/hyperlink" Target="https://www.futurea.it/" TargetMode="External"/><Relationship Id="rId329" Type="http://schemas.openxmlformats.org/officeDocument/2006/relationships/hyperlink" Target="https://www.layover.it/" TargetMode="External"/><Relationship Id="rId47" Type="http://schemas.openxmlformats.org/officeDocument/2006/relationships/hyperlink" Target="https://www.domeoitalia.it/" TargetMode="External"/><Relationship Id="rId68" Type="http://schemas.openxmlformats.org/officeDocument/2006/relationships/hyperlink" Target="http://myfixxy.com/" TargetMode="External"/><Relationship Id="rId89" Type="http://schemas.openxmlformats.org/officeDocument/2006/relationships/hyperlink" Target="https://www.dominolabs.it/" TargetMode="External"/><Relationship Id="rId112" Type="http://schemas.openxmlformats.org/officeDocument/2006/relationships/hyperlink" Target="https://arsenale.bio/" TargetMode="External"/><Relationship Id="rId133" Type="http://schemas.openxmlformats.org/officeDocument/2006/relationships/hyperlink" Target="https://www.alfagreenenergy.it/" TargetMode="External"/><Relationship Id="rId154" Type="http://schemas.openxmlformats.org/officeDocument/2006/relationships/hyperlink" Target="https://aitalysolution.com/" TargetMode="External"/><Relationship Id="rId175" Type="http://schemas.openxmlformats.org/officeDocument/2006/relationships/hyperlink" Target="https://www.jethr.com/" TargetMode="External"/><Relationship Id="rId340" Type="http://schemas.openxmlformats.org/officeDocument/2006/relationships/hyperlink" Target="https://www.eps-engineering.eu/" TargetMode="External"/><Relationship Id="rId361" Type="http://schemas.openxmlformats.org/officeDocument/2006/relationships/hyperlink" Target="https://dacta.com/" TargetMode="External"/><Relationship Id="rId196" Type="http://schemas.openxmlformats.org/officeDocument/2006/relationships/hyperlink" Target="https://www.miprons.com/" TargetMode="External"/><Relationship Id="rId200" Type="http://schemas.openxmlformats.org/officeDocument/2006/relationships/hyperlink" Target="https://greeneticadistribution.com/web/" TargetMode="External"/><Relationship Id="rId16" Type="http://schemas.openxmlformats.org/officeDocument/2006/relationships/hyperlink" Target="https://www.dorian-tech.com/" TargetMode="External"/><Relationship Id="rId221" Type="http://schemas.openxmlformats.org/officeDocument/2006/relationships/hyperlink" Target="https://nazena.com/" TargetMode="External"/><Relationship Id="rId242" Type="http://schemas.openxmlformats.org/officeDocument/2006/relationships/hyperlink" Target="https://phononic-vibes.com/" TargetMode="External"/><Relationship Id="rId263" Type="http://schemas.openxmlformats.org/officeDocument/2006/relationships/hyperlink" Target="https://amperry.me/" TargetMode="External"/><Relationship Id="rId284" Type="http://schemas.openxmlformats.org/officeDocument/2006/relationships/hyperlink" Target="https://coloombus.com/" TargetMode="External"/><Relationship Id="rId319" Type="http://schemas.openxmlformats.org/officeDocument/2006/relationships/hyperlink" Target="https://www.nastebeauty.com/" TargetMode="External"/><Relationship Id="rId37" Type="http://schemas.openxmlformats.org/officeDocument/2006/relationships/hyperlink" Target="https://www.hahnbanach.com/" TargetMode="External"/><Relationship Id="rId58" Type="http://schemas.openxmlformats.org/officeDocument/2006/relationships/hyperlink" Target="https://www.overcash.eu/" TargetMode="External"/><Relationship Id="rId79" Type="http://schemas.openxmlformats.org/officeDocument/2006/relationships/hyperlink" Target="https://syrto.ai/" TargetMode="External"/><Relationship Id="rId102" Type="http://schemas.openxmlformats.org/officeDocument/2006/relationships/hyperlink" Target="https://www.mammma.it/" TargetMode="External"/><Relationship Id="rId123" Type="http://schemas.openxmlformats.org/officeDocument/2006/relationships/hyperlink" Target="https://collectoapp.com/" TargetMode="External"/><Relationship Id="rId144" Type="http://schemas.openxmlformats.org/officeDocument/2006/relationships/hyperlink" Target="https://www.braininnovations.eu/" TargetMode="External"/><Relationship Id="rId330" Type="http://schemas.openxmlformats.org/officeDocument/2006/relationships/hyperlink" Target="https://www.rent2buy4.me/" TargetMode="External"/><Relationship Id="rId90" Type="http://schemas.openxmlformats.org/officeDocument/2006/relationships/hyperlink" Target="https://www.tecnicalabsrl.it/" TargetMode="External"/><Relationship Id="rId165" Type="http://schemas.openxmlformats.org/officeDocument/2006/relationships/hyperlink" Target="https://homepage.qodeup.com/" TargetMode="External"/><Relationship Id="rId186" Type="http://schemas.openxmlformats.org/officeDocument/2006/relationships/hyperlink" Target="https://www.tisento.it/" TargetMode="External"/><Relationship Id="rId351" Type="http://schemas.openxmlformats.org/officeDocument/2006/relationships/hyperlink" Target="https://diskover.it/" TargetMode="External"/><Relationship Id="rId372" Type="http://schemas.openxmlformats.org/officeDocument/2006/relationships/vmlDrawing" Target="../drawings/vmlDrawing1.vml"/><Relationship Id="rId211" Type="http://schemas.openxmlformats.org/officeDocument/2006/relationships/hyperlink" Target="https://www.dogheroes.it/" TargetMode="External"/><Relationship Id="rId232" Type="http://schemas.openxmlformats.org/officeDocument/2006/relationships/hyperlink" Target="https://www.recarbon.it/" TargetMode="External"/><Relationship Id="rId253" Type="http://schemas.openxmlformats.org/officeDocument/2006/relationships/hyperlink" Target="https://www.airalab.it/" TargetMode="External"/><Relationship Id="rId274" Type="http://schemas.openxmlformats.org/officeDocument/2006/relationships/hyperlink" Target="https://fri.land/" TargetMode="External"/><Relationship Id="rId295" Type="http://schemas.openxmlformats.org/officeDocument/2006/relationships/hyperlink" Target="https://www.lab-go.com/" TargetMode="External"/><Relationship Id="rId309" Type="http://schemas.openxmlformats.org/officeDocument/2006/relationships/hyperlink" Target="https://www.pedronirace.com/" TargetMode="External"/><Relationship Id="rId27" Type="http://schemas.openxmlformats.org/officeDocument/2006/relationships/hyperlink" Target="https://www.rotonium.com/" TargetMode="External"/><Relationship Id="rId48" Type="http://schemas.openxmlformats.org/officeDocument/2006/relationships/hyperlink" Target="https://www.zefi.ai/" TargetMode="External"/><Relationship Id="rId69" Type="http://schemas.openxmlformats.org/officeDocument/2006/relationships/hyperlink" Target="https://www.novacsupercap.com/" TargetMode="External"/><Relationship Id="rId113" Type="http://schemas.openxmlformats.org/officeDocument/2006/relationships/hyperlink" Target="https://cooabit.com/" TargetMode="External"/><Relationship Id="rId134" Type="http://schemas.openxmlformats.org/officeDocument/2006/relationships/hyperlink" Target="https://onepixacademy.it/" TargetMode="External"/><Relationship Id="rId320" Type="http://schemas.openxmlformats.org/officeDocument/2006/relationships/hyperlink" Target="http://www.norigensrl.com/" TargetMode="External"/><Relationship Id="rId80" Type="http://schemas.openxmlformats.org/officeDocument/2006/relationships/hyperlink" Target="https://www.artup.company/" TargetMode="External"/><Relationship Id="rId155" Type="http://schemas.openxmlformats.org/officeDocument/2006/relationships/hyperlink" Target="https://www.confirmo.it/" TargetMode="External"/><Relationship Id="rId176" Type="http://schemas.openxmlformats.org/officeDocument/2006/relationships/hyperlink" Target="https://www.thetissrl.com/" TargetMode="External"/><Relationship Id="rId197" Type="http://schemas.openxmlformats.org/officeDocument/2006/relationships/hyperlink" Target="https://mathbiology.tech/" TargetMode="External"/><Relationship Id="rId341" Type="http://schemas.openxmlformats.org/officeDocument/2006/relationships/hyperlink" Target="https://www.invisiblecities.it/" TargetMode="External"/><Relationship Id="rId362" Type="http://schemas.openxmlformats.org/officeDocument/2006/relationships/hyperlink" Target="https://www.exploreitalianescapes.com/" TargetMode="External"/><Relationship Id="rId201" Type="http://schemas.openxmlformats.org/officeDocument/2006/relationships/hyperlink" Target="https://www.woradelivery.com/" TargetMode="External"/><Relationship Id="rId222" Type="http://schemas.openxmlformats.org/officeDocument/2006/relationships/hyperlink" Target="https://www.zeroco2.eco/" TargetMode="External"/><Relationship Id="rId243" Type="http://schemas.openxmlformats.org/officeDocument/2006/relationships/hyperlink" Target="https://www.danasrl.it/" TargetMode="External"/><Relationship Id="rId264" Type="http://schemas.openxmlformats.org/officeDocument/2006/relationships/hyperlink" Target="https://www.hcomm.eu/it/" TargetMode="External"/><Relationship Id="rId285" Type="http://schemas.openxmlformats.org/officeDocument/2006/relationships/hyperlink" Target="https://quickalgorithm.com/" TargetMode="External"/><Relationship Id="rId17" Type="http://schemas.openxmlformats.org/officeDocument/2006/relationships/hyperlink" Target="https://www.plantbit.it/" TargetMode="External"/><Relationship Id="rId38" Type="http://schemas.openxmlformats.org/officeDocument/2006/relationships/hyperlink" Target="https://www.trainect.it/" TargetMode="External"/><Relationship Id="rId59" Type="http://schemas.openxmlformats.org/officeDocument/2006/relationships/hyperlink" Target="https://www.rarearth.it/" TargetMode="External"/><Relationship Id="rId103" Type="http://schemas.openxmlformats.org/officeDocument/2006/relationships/hyperlink" Target="https://www.respetto.it/" TargetMode="External"/><Relationship Id="rId124" Type="http://schemas.openxmlformats.org/officeDocument/2006/relationships/hyperlink" Target="https://www.workface.it/" TargetMode="External"/><Relationship Id="rId310" Type="http://schemas.openxmlformats.org/officeDocument/2006/relationships/hyperlink" Target="https://www.intuos.it/" TargetMode="External"/><Relationship Id="rId70" Type="http://schemas.openxmlformats.org/officeDocument/2006/relationships/hyperlink" Target="https://www.ohm.space/" TargetMode="External"/><Relationship Id="rId91" Type="http://schemas.openxmlformats.org/officeDocument/2006/relationships/hyperlink" Target="https://www.fieldrobotics.it/" TargetMode="External"/><Relationship Id="rId145" Type="http://schemas.openxmlformats.org/officeDocument/2006/relationships/hyperlink" Target="https://www.greenindependence.eu/" TargetMode="External"/><Relationship Id="rId166" Type="http://schemas.openxmlformats.org/officeDocument/2006/relationships/hyperlink" Target="https://www.nebulasrl.it/" TargetMode="External"/><Relationship Id="rId187" Type="http://schemas.openxmlformats.org/officeDocument/2006/relationships/hyperlink" Target="https://www.heallo.it/" TargetMode="External"/><Relationship Id="rId331" Type="http://schemas.openxmlformats.org/officeDocument/2006/relationships/hyperlink" Target="https://www.devibrain.com/" TargetMode="External"/><Relationship Id="rId352" Type="http://schemas.openxmlformats.org/officeDocument/2006/relationships/hyperlink" Target="https://www.lanp-srl.it/" TargetMode="External"/><Relationship Id="rId373" Type="http://schemas.openxmlformats.org/officeDocument/2006/relationships/table" Target="../tables/table1.xml"/><Relationship Id="rId1" Type="http://schemas.openxmlformats.org/officeDocument/2006/relationships/hyperlink" Target="https://roistar.it/" TargetMode="External"/><Relationship Id="rId212" Type="http://schemas.openxmlformats.org/officeDocument/2006/relationships/hyperlink" Target="https://kursorbital.com/" TargetMode="External"/><Relationship Id="rId233" Type="http://schemas.openxmlformats.org/officeDocument/2006/relationships/hyperlink" Target="https://www.metacibus.it/" TargetMode="External"/><Relationship Id="rId254" Type="http://schemas.openxmlformats.org/officeDocument/2006/relationships/hyperlink" Target="https://weshort.com/" TargetMode="External"/><Relationship Id="rId28" Type="http://schemas.openxmlformats.org/officeDocument/2006/relationships/hyperlink" Target="https://fcc.inc/" TargetMode="External"/><Relationship Id="rId49" Type="http://schemas.openxmlformats.org/officeDocument/2006/relationships/hyperlink" Target="https://www.igineo.it/" TargetMode="External"/><Relationship Id="rId114" Type="http://schemas.openxmlformats.org/officeDocument/2006/relationships/hyperlink" Target="https://www.starhorseriding.it/" TargetMode="External"/><Relationship Id="rId275" Type="http://schemas.openxmlformats.org/officeDocument/2006/relationships/hyperlink" Target="https://www.trailslight.it/" TargetMode="External"/><Relationship Id="rId296" Type="http://schemas.openxmlformats.org/officeDocument/2006/relationships/hyperlink" Target="https://www.crescendocare.it/" TargetMode="External"/><Relationship Id="rId300" Type="http://schemas.openxmlformats.org/officeDocument/2006/relationships/hyperlink" Target="https://www.hiweiss.com/" TargetMode="External"/><Relationship Id="rId60" Type="http://schemas.openxmlformats.org/officeDocument/2006/relationships/hyperlink" Target="https://www.spinlifetechnologies.com/" TargetMode="External"/><Relationship Id="rId81" Type="http://schemas.openxmlformats.org/officeDocument/2006/relationships/hyperlink" Target="https://www.amaliacare.it/" TargetMode="External"/><Relationship Id="rId135" Type="http://schemas.openxmlformats.org/officeDocument/2006/relationships/hyperlink" Target="https://www.addyx.it/" TargetMode="External"/><Relationship Id="rId156" Type="http://schemas.openxmlformats.org/officeDocument/2006/relationships/hyperlink" Target="https://www.azzurrodigitale.com/" TargetMode="External"/><Relationship Id="rId177" Type="http://schemas.openxmlformats.org/officeDocument/2006/relationships/hyperlink" Target="https://ruralis.com/" TargetMode="External"/><Relationship Id="rId198" Type="http://schemas.openxmlformats.org/officeDocument/2006/relationships/hyperlink" Target="https://roomlessrent.com/" TargetMode="External"/><Relationship Id="rId321" Type="http://schemas.openxmlformats.org/officeDocument/2006/relationships/hyperlink" Target="https://www.aka-biotech.it/" TargetMode="External"/><Relationship Id="rId342" Type="http://schemas.openxmlformats.org/officeDocument/2006/relationships/hyperlink" Target="https://www.cargoful.tech/" TargetMode="External"/><Relationship Id="rId363" Type="http://schemas.openxmlformats.org/officeDocument/2006/relationships/hyperlink" Target="https://www.xspline.com/" TargetMode="External"/><Relationship Id="rId202" Type="http://schemas.openxmlformats.org/officeDocument/2006/relationships/hyperlink" Target="https://www.bitjam.it/" TargetMode="External"/><Relationship Id="rId223" Type="http://schemas.openxmlformats.org/officeDocument/2006/relationships/hyperlink" Target="https://www.technoforfuture.com/" TargetMode="External"/><Relationship Id="rId244" Type="http://schemas.openxmlformats.org/officeDocument/2006/relationships/hyperlink" Target="https://www.sunspeker.com/" TargetMode="External"/><Relationship Id="rId18" Type="http://schemas.openxmlformats.org/officeDocument/2006/relationships/hyperlink" Target="https://www.reviway.it/" TargetMode="External"/><Relationship Id="rId39" Type="http://schemas.openxmlformats.org/officeDocument/2006/relationships/hyperlink" Target="https://www.devibrain.com/" TargetMode="External"/><Relationship Id="rId265" Type="http://schemas.openxmlformats.org/officeDocument/2006/relationships/hyperlink" Target="https://www.deliverart.it/" TargetMode="External"/><Relationship Id="rId286" Type="http://schemas.openxmlformats.org/officeDocument/2006/relationships/hyperlink" Target="https://www.tuidi.it/" TargetMode="External"/><Relationship Id="rId50" Type="http://schemas.openxmlformats.org/officeDocument/2006/relationships/hyperlink" Target="https://www.nugae.tech/" TargetMode="External"/><Relationship Id="rId104" Type="http://schemas.openxmlformats.org/officeDocument/2006/relationships/hyperlink" Target="https://www.vibmec.it/" TargetMode="External"/><Relationship Id="rId125" Type="http://schemas.openxmlformats.org/officeDocument/2006/relationships/hyperlink" Target="https://brainyrms.com/" TargetMode="External"/><Relationship Id="rId146" Type="http://schemas.openxmlformats.org/officeDocument/2006/relationships/hyperlink" Target="https://www.coffeecore.it/" TargetMode="External"/><Relationship Id="rId167" Type="http://schemas.openxmlformats.org/officeDocument/2006/relationships/hyperlink" Target="https://www.syllotips.com/" TargetMode="External"/><Relationship Id="rId188" Type="http://schemas.openxmlformats.org/officeDocument/2006/relationships/hyperlink" Target="https://www.lunabbq.it/" TargetMode="External"/><Relationship Id="rId311" Type="http://schemas.openxmlformats.org/officeDocument/2006/relationships/hyperlink" Target="https://www.digitalrehab.eu/" TargetMode="External"/><Relationship Id="rId332" Type="http://schemas.openxmlformats.org/officeDocument/2006/relationships/hyperlink" Target="https://accudire.eu/" TargetMode="External"/><Relationship Id="rId353" Type="http://schemas.openxmlformats.org/officeDocument/2006/relationships/hyperlink" Target="https://www.nterilizer.com/" TargetMode="External"/><Relationship Id="rId374" Type="http://schemas.openxmlformats.org/officeDocument/2006/relationships/comments" Target="../comments1.xml"/><Relationship Id="rId71" Type="http://schemas.openxmlformats.org/officeDocument/2006/relationships/hyperlink" Target="https://renewcast.com/" TargetMode="External"/><Relationship Id="rId92" Type="http://schemas.openxmlformats.org/officeDocument/2006/relationships/hyperlink" Target="https://equixly.com/" TargetMode="External"/><Relationship Id="rId213" Type="http://schemas.openxmlformats.org/officeDocument/2006/relationships/hyperlink" Target="http://traxit.it/new.aspx/" TargetMode="External"/><Relationship Id="rId234" Type="http://schemas.openxmlformats.org/officeDocument/2006/relationships/hyperlink" Target="https://www.alterecopulp.it/" TargetMode="External"/><Relationship Id="rId2" Type="http://schemas.openxmlformats.org/officeDocument/2006/relationships/hyperlink" Target="https://www.withless.com/it" TargetMode="External"/><Relationship Id="rId29" Type="http://schemas.openxmlformats.org/officeDocument/2006/relationships/hyperlink" Target="https://nuvol.ai/" TargetMode="External"/><Relationship Id="rId255" Type="http://schemas.openxmlformats.org/officeDocument/2006/relationships/hyperlink" Target="https://www.moneyviz.it/" TargetMode="External"/><Relationship Id="rId276" Type="http://schemas.openxmlformats.org/officeDocument/2006/relationships/hyperlink" Target="https://badacare.com/" TargetMode="External"/><Relationship Id="rId297" Type="http://schemas.openxmlformats.org/officeDocument/2006/relationships/hyperlink" Target="https://yesconnect.it/" TargetMode="External"/><Relationship Id="rId40" Type="http://schemas.openxmlformats.org/officeDocument/2006/relationships/hyperlink" Target="https://hvalues.com/" TargetMode="External"/><Relationship Id="rId115" Type="http://schemas.openxmlformats.org/officeDocument/2006/relationships/hyperlink" Target="https://www.keplero.ai/" TargetMode="External"/><Relationship Id="rId136" Type="http://schemas.openxmlformats.org/officeDocument/2006/relationships/hyperlink" Target="https://www.a5revolve.co/" TargetMode="External"/><Relationship Id="rId157" Type="http://schemas.openxmlformats.org/officeDocument/2006/relationships/hyperlink" Target="https://resilco.it/" TargetMode="External"/><Relationship Id="rId178" Type="http://schemas.openxmlformats.org/officeDocument/2006/relationships/hyperlink" Target="https://www.formazioneinnovativa.it/" TargetMode="External"/><Relationship Id="rId301" Type="http://schemas.openxmlformats.org/officeDocument/2006/relationships/hyperlink" Target="https://www.wopta.it/" TargetMode="External"/><Relationship Id="rId322" Type="http://schemas.openxmlformats.org/officeDocument/2006/relationships/hyperlink" Target="https://www.horus-technologies.com/" TargetMode="External"/><Relationship Id="rId343" Type="http://schemas.openxmlformats.org/officeDocument/2006/relationships/hyperlink" Target="https://www.schoolr.net/" TargetMode="External"/><Relationship Id="rId364" Type="http://schemas.openxmlformats.org/officeDocument/2006/relationships/hyperlink" Target="https://www.exolabitalia.net/" TargetMode="External"/><Relationship Id="rId61" Type="http://schemas.openxmlformats.org/officeDocument/2006/relationships/hyperlink" Target="https://www.foz.it/" TargetMode="External"/><Relationship Id="rId82" Type="http://schemas.openxmlformats.org/officeDocument/2006/relationships/hyperlink" Target="https://www.gregariocycling.com/" TargetMode="External"/><Relationship Id="rId199" Type="http://schemas.openxmlformats.org/officeDocument/2006/relationships/hyperlink" Target="https://www.viceversa.com/" TargetMode="External"/><Relationship Id="rId203" Type="http://schemas.openxmlformats.org/officeDocument/2006/relationships/hyperlink" Target="https://www.fidocommercialista.it/" TargetMode="External"/><Relationship Id="rId19" Type="http://schemas.openxmlformats.org/officeDocument/2006/relationships/hyperlink" Target="https://www.medicilio.it/" TargetMode="External"/><Relationship Id="rId224" Type="http://schemas.openxmlformats.org/officeDocument/2006/relationships/hyperlink" Target="https://daskell.com/" TargetMode="External"/><Relationship Id="rId245" Type="http://schemas.openxmlformats.org/officeDocument/2006/relationships/hyperlink" Target="https://www.revolvspace.com/" TargetMode="External"/><Relationship Id="rId266" Type="http://schemas.openxmlformats.org/officeDocument/2006/relationships/hyperlink" Target="https://oxabyo.com/eng.php" TargetMode="External"/><Relationship Id="rId287" Type="http://schemas.openxmlformats.org/officeDocument/2006/relationships/hyperlink" Target="https://www.algointerview.it/" TargetMode="External"/><Relationship Id="rId30" Type="http://schemas.openxmlformats.org/officeDocument/2006/relationships/hyperlink" Target="https://www.peakfiber.it/" TargetMode="External"/><Relationship Id="rId105" Type="http://schemas.openxmlformats.org/officeDocument/2006/relationships/hyperlink" Target="https://www.purorevolution.com/" TargetMode="External"/><Relationship Id="rId126" Type="http://schemas.openxmlformats.org/officeDocument/2006/relationships/hyperlink" Target="https://inta-dx.com/en" TargetMode="External"/><Relationship Id="rId147" Type="http://schemas.openxmlformats.org/officeDocument/2006/relationships/hyperlink" Target="https://www.hubique.it/" TargetMode="External"/><Relationship Id="rId168" Type="http://schemas.openxmlformats.org/officeDocument/2006/relationships/hyperlink" Target="https://altay.io/" TargetMode="External"/><Relationship Id="rId312" Type="http://schemas.openxmlformats.org/officeDocument/2006/relationships/hyperlink" Target="https://www.private-care.it/" TargetMode="External"/><Relationship Id="rId333" Type="http://schemas.openxmlformats.org/officeDocument/2006/relationships/hyperlink" Target="https://commercio.network/" TargetMode="External"/><Relationship Id="rId354" Type="http://schemas.openxmlformats.org/officeDocument/2006/relationships/hyperlink" Target="https://www.systemipm.com/" TargetMode="External"/><Relationship Id="rId51" Type="http://schemas.openxmlformats.org/officeDocument/2006/relationships/hyperlink" Target="https://westatixgeo.com/" TargetMode="External"/><Relationship Id="rId72" Type="http://schemas.openxmlformats.org/officeDocument/2006/relationships/hyperlink" Target="https://www.digi-plus.it/" TargetMode="External"/><Relationship Id="rId93" Type="http://schemas.openxmlformats.org/officeDocument/2006/relationships/hyperlink" Target="https://www.qomodo.me/" TargetMode="External"/><Relationship Id="rId189" Type="http://schemas.openxmlformats.org/officeDocument/2006/relationships/hyperlink" Target="https://www.cscautomazioni.it/" TargetMode="External"/><Relationship Id="rId3" Type="http://schemas.openxmlformats.org/officeDocument/2006/relationships/hyperlink" Target="https://www.startacrowd.com/" TargetMode="External"/><Relationship Id="rId214" Type="http://schemas.openxmlformats.org/officeDocument/2006/relationships/hyperlink" Target="https://www.neurality.it/" TargetMode="External"/><Relationship Id="rId235" Type="http://schemas.openxmlformats.org/officeDocument/2006/relationships/hyperlink" Target="https://www.arxax.com/" TargetMode="External"/><Relationship Id="rId256" Type="http://schemas.openxmlformats.org/officeDocument/2006/relationships/hyperlink" Target="https://greenfutureproject.com/" TargetMode="External"/><Relationship Id="rId277" Type="http://schemas.openxmlformats.org/officeDocument/2006/relationships/hyperlink" Target="https://www.17tons.earth/" TargetMode="External"/><Relationship Id="rId298" Type="http://schemas.openxmlformats.org/officeDocument/2006/relationships/hyperlink" Target="http://www.vendorjungle.com/" TargetMode="External"/><Relationship Id="rId116" Type="http://schemas.openxmlformats.org/officeDocument/2006/relationships/hyperlink" Target="https://agade-exoskeletons.com/" TargetMode="External"/><Relationship Id="rId137" Type="http://schemas.openxmlformats.org/officeDocument/2006/relationships/hyperlink" Target="https://bonoos.it/" TargetMode="External"/><Relationship Id="rId158" Type="http://schemas.openxmlformats.org/officeDocument/2006/relationships/hyperlink" Target="https://www.ogyre.com/it" TargetMode="External"/><Relationship Id="rId302" Type="http://schemas.openxmlformats.org/officeDocument/2006/relationships/hyperlink" Target="https://www.hi-techrevenge.com/" TargetMode="External"/><Relationship Id="rId323" Type="http://schemas.openxmlformats.org/officeDocument/2006/relationships/hyperlink" Target="https://www.rem-srl.it/" TargetMode="External"/><Relationship Id="rId344" Type="http://schemas.openxmlformats.org/officeDocument/2006/relationships/hyperlink" Target="https://www.iam-technology.it/" TargetMode="External"/><Relationship Id="rId20" Type="http://schemas.openxmlformats.org/officeDocument/2006/relationships/hyperlink" Target="https://www.compri.ai/it/" TargetMode="External"/><Relationship Id="rId41" Type="http://schemas.openxmlformats.org/officeDocument/2006/relationships/hyperlink" Target="https://www.yallasec.com/" TargetMode="External"/><Relationship Id="rId62" Type="http://schemas.openxmlformats.org/officeDocument/2006/relationships/hyperlink" Target="https://www.dscovr.io/" TargetMode="External"/><Relationship Id="rId83" Type="http://schemas.openxmlformats.org/officeDocument/2006/relationships/hyperlink" Target="https://litus.ai/it/" TargetMode="External"/><Relationship Id="rId179" Type="http://schemas.openxmlformats.org/officeDocument/2006/relationships/hyperlink" Target="https://www.smace.com/" TargetMode="External"/><Relationship Id="rId365" Type="http://schemas.openxmlformats.org/officeDocument/2006/relationships/hyperlink" Target="https://www.capsule-corp.biz/" TargetMode="External"/><Relationship Id="rId190" Type="http://schemas.openxmlformats.org/officeDocument/2006/relationships/hyperlink" Target="https://www.whiz.it/" TargetMode="External"/><Relationship Id="rId204" Type="http://schemas.openxmlformats.org/officeDocument/2006/relationships/hyperlink" Target="https://www.movopack.com/" TargetMode="External"/><Relationship Id="rId225" Type="http://schemas.openxmlformats.org/officeDocument/2006/relationships/hyperlink" Target="https://circularmaterials.it/" TargetMode="External"/><Relationship Id="rId246" Type="http://schemas.openxmlformats.org/officeDocument/2006/relationships/hyperlink" Target="https://www.nuvolazero.it/" TargetMode="External"/><Relationship Id="rId267" Type="http://schemas.openxmlformats.org/officeDocument/2006/relationships/hyperlink" Target="https://www.cloov.tech/" TargetMode="External"/><Relationship Id="rId288" Type="http://schemas.openxmlformats.org/officeDocument/2006/relationships/hyperlink" Target="https://www.meetalpha.it/" TargetMode="External"/><Relationship Id="rId106" Type="http://schemas.openxmlformats.org/officeDocument/2006/relationships/hyperlink" Target="https://euromq.it/" TargetMode="External"/><Relationship Id="rId127" Type="http://schemas.openxmlformats.org/officeDocument/2006/relationships/hyperlink" Target="https://www.presidentvoyage.com/" TargetMode="External"/><Relationship Id="rId313" Type="http://schemas.openxmlformats.org/officeDocument/2006/relationships/hyperlink" Target="http://www.rs-lab.it/" TargetMode="External"/><Relationship Id="rId10" Type="http://schemas.openxmlformats.org/officeDocument/2006/relationships/hyperlink" Target="https://www.cdc-studio.it/" TargetMode="External"/><Relationship Id="rId31" Type="http://schemas.openxmlformats.org/officeDocument/2006/relationships/hyperlink" Target="https://www.winksuite.com/" TargetMode="External"/><Relationship Id="rId52" Type="http://schemas.openxmlformats.org/officeDocument/2006/relationships/hyperlink" Target="https://huvant.com/" TargetMode="External"/><Relationship Id="rId73" Type="http://schemas.openxmlformats.org/officeDocument/2006/relationships/hyperlink" Target="https://www.newtrafood.it/" TargetMode="External"/><Relationship Id="rId94" Type="http://schemas.openxmlformats.org/officeDocument/2006/relationships/hyperlink" Target="https://www.mindis.it/" TargetMode="External"/><Relationship Id="rId148" Type="http://schemas.openxmlformats.org/officeDocument/2006/relationships/hyperlink" Target="https://www.fleexi-care.com/" TargetMode="External"/><Relationship Id="rId169" Type="http://schemas.openxmlformats.org/officeDocument/2006/relationships/hyperlink" Target="https://www.easysea.org/" TargetMode="External"/><Relationship Id="rId334" Type="http://schemas.openxmlformats.org/officeDocument/2006/relationships/hyperlink" Target="https://www.nutritionspecialist.it/" TargetMode="External"/><Relationship Id="rId355" Type="http://schemas.openxmlformats.org/officeDocument/2006/relationships/hyperlink" Target="https://www.adamaisolutions.com/" TargetMode="External"/><Relationship Id="rId4" Type="http://schemas.openxmlformats.org/officeDocument/2006/relationships/hyperlink" Target="https://dogup.it/" TargetMode="External"/><Relationship Id="rId180" Type="http://schemas.openxmlformats.org/officeDocument/2006/relationships/hyperlink" Target="https://planeat.eco/" TargetMode="External"/><Relationship Id="rId215" Type="http://schemas.openxmlformats.org/officeDocument/2006/relationships/hyperlink" Target="https://www.prismed.it/" TargetMode="External"/><Relationship Id="rId236" Type="http://schemas.openxmlformats.org/officeDocument/2006/relationships/hyperlink" Target="https://www.ibtech.it/" TargetMode="External"/><Relationship Id="rId257" Type="http://schemas.openxmlformats.org/officeDocument/2006/relationships/hyperlink" Target="https://www.decriptoworld.com/" TargetMode="External"/><Relationship Id="rId278" Type="http://schemas.openxmlformats.org/officeDocument/2006/relationships/hyperlink" Target="https://bionitlabs.com/it/" TargetMode="External"/><Relationship Id="rId303" Type="http://schemas.openxmlformats.org/officeDocument/2006/relationships/hyperlink" Target="https://www.timeflow.it/" TargetMode="External"/><Relationship Id="rId42" Type="http://schemas.openxmlformats.org/officeDocument/2006/relationships/hyperlink" Target="https://www.wikipoint.co/" TargetMode="External"/><Relationship Id="rId84" Type="http://schemas.openxmlformats.org/officeDocument/2006/relationships/hyperlink" Target="https://realbowl.it/" TargetMode="External"/><Relationship Id="rId138" Type="http://schemas.openxmlformats.org/officeDocument/2006/relationships/hyperlink" Target="https://www.trusty.id/" TargetMode="External"/><Relationship Id="rId345" Type="http://schemas.openxmlformats.org/officeDocument/2006/relationships/hyperlink" Target="https://www.spartantech.it/" TargetMode="External"/><Relationship Id="rId191" Type="http://schemas.openxmlformats.org/officeDocument/2006/relationships/hyperlink" Target="https://www.medere.it/" TargetMode="External"/><Relationship Id="rId205" Type="http://schemas.openxmlformats.org/officeDocument/2006/relationships/hyperlink" Target="https://tobetok.io/" TargetMode="External"/><Relationship Id="rId247" Type="http://schemas.openxmlformats.org/officeDocument/2006/relationships/hyperlink" Target="https://www.leciabattine.eu/" TargetMode="External"/><Relationship Id="rId107" Type="http://schemas.openxmlformats.org/officeDocument/2006/relationships/hyperlink" Target="https://next.braino.ai/" TargetMode="External"/><Relationship Id="rId289" Type="http://schemas.openxmlformats.org/officeDocument/2006/relationships/hyperlink" Target="https://yomedigital.com/" TargetMode="External"/><Relationship Id="rId11" Type="http://schemas.openxmlformats.org/officeDocument/2006/relationships/hyperlink" Target="https://www.umana-analytics.com/" TargetMode="External"/><Relationship Id="rId53" Type="http://schemas.openxmlformats.org/officeDocument/2006/relationships/hyperlink" Target="https://voltase.energy/" TargetMode="External"/><Relationship Id="rId149" Type="http://schemas.openxmlformats.org/officeDocument/2006/relationships/hyperlink" Target="https://www.vitruvianvr.com/" TargetMode="External"/><Relationship Id="rId314" Type="http://schemas.openxmlformats.org/officeDocument/2006/relationships/hyperlink" Target="https://www.alphamobility.it/" TargetMode="External"/><Relationship Id="rId356" Type="http://schemas.openxmlformats.org/officeDocument/2006/relationships/hyperlink" Target="https://www.teiacare.com/" TargetMode="External"/><Relationship Id="rId95" Type="http://schemas.openxmlformats.org/officeDocument/2006/relationships/hyperlink" Target="https://topfly.pro/" TargetMode="External"/><Relationship Id="rId160" Type="http://schemas.openxmlformats.org/officeDocument/2006/relationships/hyperlink" Target="https://www.pilldispenser.care/" TargetMode="External"/><Relationship Id="rId216" Type="http://schemas.openxmlformats.org/officeDocument/2006/relationships/hyperlink" Target="https://www.myvet.it/" TargetMode="External"/><Relationship Id="rId258" Type="http://schemas.openxmlformats.org/officeDocument/2006/relationships/hyperlink" Target="https://www.linkegreen.it/" TargetMode="External"/><Relationship Id="rId22" Type="http://schemas.openxmlformats.org/officeDocument/2006/relationships/hyperlink" Target="https://hexergy.it/" TargetMode="External"/><Relationship Id="rId64" Type="http://schemas.openxmlformats.org/officeDocument/2006/relationships/hyperlink" Target="https://www.radicalhr.it/" TargetMode="External"/><Relationship Id="rId118" Type="http://schemas.openxmlformats.org/officeDocument/2006/relationships/hyperlink" Target="https://www.ges-extraction.com/" TargetMode="External"/><Relationship Id="rId325" Type="http://schemas.openxmlformats.org/officeDocument/2006/relationships/hyperlink" Target="https://www.youngplatform.com/" TargetMode="External"/><Relationship Id="rId367" Type="http://schemas.openxmlformats.org/officeDocument/2006/relationships/hyperlink" Target="http://www.moov-group.it/" TargetMode="External"/><Relationship Id="rId171" Type="http://schemas.openxmlformats.org/officeDocument/2006/relationships/hyperlink" Target="https://bcode.cloud/" TargetMode="External"/><Relationship Id="rId227" Type="http://schemas.openxmlformats.org/officeDocument/2006/relationships/hyperlink" Target="https://www.holifya.com/" TargetMode="External"/><Relationship Id="rId269" Type="http://schemas.openxmlformats.org/officeDocument/2006/relationships/hyperlink" Target="https://www.moveua.it/" TargetMode="External"/><Relationship Id="rId33" Type="http://schemas.openxmlformats.org/officeDocument/2006/relationships/hyperlink" Target="https://www.takyon.io/" TargetMode="External"/><Relationship Id="rId129" Type="http://schemas.openxmlformats.org/officeDocument/2006/relationships/hyperlink" Target="https://www.talentware.ai/it" TargetMode="External"/><Relationship Id="rId280" Type="http://schemas.openxmlformats.org/officeDocument/2006/relationships/hyperlink" Target="https://www.medicud.com/" TargetMode="External"/><Relationship Id="rId336" Type="http://schemas.openxmlformats.org/officeDocument/2006/relationships/hyperlink" Target="https://www.krilldesign.net/" TargetMode="External"/><Relationship Id="rId75" Type="http://schemas.openxmlformats.org/officeDocument/2006/relationships/hyperlink" Target="https://senseledge.ai/" TargetMode="External"/><Relationship Id="rId140" Type="http://schemas.openxmlformats.org/officeDocument/2006/relationships/hyperlink" Target="https://www.osintlab.it/" TargetMode="External"/><Relationship Id="rId182" Type="http://schemas.openxmlformats.org/officeDocument/2006/relationships/hyperlink" Target="https://www.bellantenna.com/" TargetMode="External"/><Relationship Id="rId6" Type="http://schemas.openxmlformats.org/officeDocument/2006/relationships/hyperlink" Target="https://www.thecleanos.com/" TargetMode="External"/><Relationship Id="rId238" Type="http://schemas.openxmlformats.org/officeDocument/2006/relationships/hyperlink" Target="https://www.aieng.ai/" TargetMode="External"/><Relationship Id="rId291" Type="http://schemas.openxmlformats.org/officeDocument/2006/relationships/hyperlink" Target="https://www.ideal-rent.com/" TargetMode="External"/><Relationship Id="rId305" Type="http://schemas.openxmlformats.org/officeDocument/2006/relationships/hyperlink" Target="https://aiontech.company/" TargetMode="External"/><Relationship Id="rId347" Type="http://schemas.openxmlformats.org/officeDocument/2006/relationships/hyperlink" Target="https://www.idea-srl.eu/" TargetMode="External"/><Relationship Id="rId44" Type="http://schemas.openxmlformats.org/officeDocument/2006/relationships/hyperlink" Target="https://www.complaion.com/" TargetMode="External"/><Relationship Id="rId86" Type="http://schemas.openxmlformats.org/officeDocument/2006/relationships/hyperlink" Target="https://tulou.life/" TargetMode="External"/><Relationship Id="rId151" Type="http://schemas.openxmlformats.org/officeDocument/2006/relationships/hyperlink" Target="https://www.crossnection.it/" TargetMode="External"/><Relationship Id="rId193" Type="http://schemas.openxmlformats.org/officeDocument/2006/relationships/hyperlink" Target="https://filmmakersworld.net/" TargetMode="External"/><Relationship Id="rId207" Type="http://schemas.openxmlformats.org/officeDocument/2006/relationships/hyperlink" Target="https://thepack.tech/" TargetMode="External"/><Relationship Id="rId249" Type="http://schemas.openxmlformats.org/officeDocument/2006/relationships/hyperlink" Target="https://www.antemotion.com/" TargetMode="External"/><Relationship Id="rId13" Type="http://schemas.openxmlformats.org/officeDocument/2006/relationships/hyperlink" Target="https://www.nurtigo.com/" TargetMode="External"/><Relationship Id="rId109" Type="http://schemas.openxmlformats.org/officeDocument/2006/relationships/hyperlink" Target="https://www.cityz.it/" TargetMode="External"/><Relationship Id="rId260" Type="http://schemas.openxmlformats.org/officeDocument/2006/relationships/hyperlink" Target="https://www.mapotapo.com/" TargetMode="External"/><Relationship Id="rId316" Type="http://schemas.openxmlformats.org/officeDocument/2006/relationships/hyperlink" Target="https://www.serenis.it/" TargetMode="External"/><Relationship Id="rId55" Type="http://schemas.openxmlformats.org/officeDocument/2006/relationships/hyperlink" Target="https://totallyinnovation.com/" TargetMode="External"/><Relationship Id="rId97" Type="http://schemas.openxmlformats.org/officeDocument/2006/relationships/hyperlink" Target="https://www.dicotechnologies.com/" TargetMode="External"/><Relationship Id="rId120" Type="http://schemas.openxmlformats.org/officeDocument/2006/relationships/hyperlink" Target="https://billd.it/" TargetMode="External"/><Relationship Id="rId358" Type="http://schemas.openxmlformats.org/officeDocument/2006/relationships/hyperlink" Target="https://aileenspharma.com/" TargetMode="External"/><Relationship Id="rId162" Type="http://schemas.openxmlformats.org/officeDocument/2006/relationships/hyperlink" Target="https://www.didimora.com/" TargetMode="External"/><Relationship Id="rId218" Type="http://schemas.openxmlformats.org/officeDocument/2006/relationships/hyperlink" Target="http://www.truesense.it/" TargetMode="External"/><Relationship Id="rId271" Type="http://schemas.openxmlformats.org/officeDocument/2006/relationships/hyperlink" Target="https://www.ittinsect.com/" TargetMode="External"/><Relationship Id="rId24" Type="http://schemas.openxmlformats.org/officeDocument/2006/relationships/hyperlink" Target="https://www.iuvy.com/" TargetMode="External"/><Relationship Id="rId66" Type="http://schemas.openxmlformats.org/officeDocument/2006/relationships/hyperlink" Target="https://followmertinnovativa.com/" TargetMode="External"/><Relationship Id="rId131" Type="http://schemas.openxmlformats.org/officeDocument/2006/relationships/hyperlink" Target="https://www.fairmind.ai/" TargetMode="External"/><Relationship Id="rId327" Type="http://schemas.openxmlformats.org/officeDocument/2006/relationships/hyperlink" Target="https://www.robosuits.it/" TargetMode="External"/><Relationship Id="rId369" Type="http://schemas.openxmlformats.org/officeDocument/2006/relationships/hyperlink" Target="https://www.ulisses.it/" TargetMode="External"/><Relationship Id="rId173" Type="http://schemas.openxmlformats.org/officeDocument/2006/relationships/hyperlink" Target="https://www.esgportal.it/" TargetMode="External"/><Relationship Id="rId229" Type="http://schemas.openxmlformats.org/officeDocument/2006/relationships/hyperlink" Target="https://www.a2mx.it/" TargetMode="External"/><Relationship Id="rId240" Type="http://schemas.openxmlformats.org/officeDocument/2006/relationships/hyperlink" Target="https://www.pixiesurbanlab.com/" TargetMode="External"/><Relationship Id="rId35" Type="http://schemas.openxmlformats.org/officeDocument/2006/relationships/hyperlink" Target="https://yourease.it/" TargetMode="External"/><Relationship Id="rId77" Type="http://schemas.openxmlformats.org/officeDocument/2006/relationships/hyperlink" Target="https://izilab.it/" TargetMode="External"/><Relationship Id="rId100" Type="http://schemas.openxmlformats.org/officeDocument/2006/relationships/hyperlink" Target="https://soource.com/" TargetMode="External"/><Relationship Id="rId282" Type="http://schemas.openxmlformats.org/officeDocument/2006/relationships/hyperlink" Target="https://quickfisco.it/" TargetMode="External"/><Relationship Id="rId338" Type="http://schemas.openxmlformats.org/officeDocument/2006/relationships/hyperlink" Target="https://business.winedering.com/it" TargetMode="External"/><Relationship Id="rId8" Type="http://schemas.openxmlformats.org/officeDocument/2006/relationships/hyperlink" Target="https://www.visada.it/" TargetMode="External"/><Relationship Id="rId142" Type="http://schemas.openxmlformats.org/officeDocument/2006/relationships/hyperlink" Target="https://italiaeconomy.it/" TargetMode="External"/><Relationship Id="rId184" Type="http://schemas.openxmlformats.org/officeDocument/2006/relationships/hyperlink" Target="https://touchandcontact.com/" TargetMode="External"/><Relationship Id="rId251" Type="http://schemas.openxmlformats.org/officeDocument/2006/relationships/hyperlink" Target="https://daemonsport.com/" TargetMode="External"/><Relationship Id="rId46" Type="http://schemas.openxmlformats.org/officeDocument/2006/relationships/hyperlink" Target="https://sie-ve.it/" TargetMode="External"/><Relationship Id="rId293" Type="http://schemas.openxmlformats.org/officeDocument/2006/relationships/hyperlink" Target="https://www.lualtek.io/" TargetMode="External"/><Relationship Id="rId307" Type="http://schemas.openxmlformats.org/officeDocument/2006/relationships/hyperlink" Target="https://datamasters.it/" TargetMode="External"/><Relationship Id="rId349" Type="http://schemas.openxmlformats.org/officeDocument/2006/relationships/hyperlink" Target="https://www.foodlovery.com/" TargetMode="External"/><Relationship Id="rId88" Type="http://schemas.openxmlformats.org/officeDocument/2006/relationships/hyperlink" Target="https://www.themeter.it/" TargetMode="External"/><Relationship Id="rId111" Type="http://schemas.openxmlformats.org/officeDocument/2006/relationships/hyperlink" Target="https://www.siget40.it/" TargetMode="External"/><Relationship Id="rId153" Type="http://schemas.openxmlformats.org/officeDocument/2006/relationships/hyperlink" Target="https://www.kilogram.it/" TargetMode="External"/><Relationship Id="rId195" Type="http://schemas.openxmlformats.org/officeDocument/2006/relationships/hyperlink" Target="https://www.titaniumideas.com/" TargetMode="External"/><Relationship Id="rId209" Type="http://schemas.openxmlformats.org/officeDocument/2006/relationships/hyperlink" Target="https://wetacoo.com/" TargetMode="External"/><Relationship Id="rId360" Type="http://schemas.openxmlformats.org/officeDocument/2006/relationships/hyperlink" Target="https://www.kaaja.com/" TargetMode="External"/><Relationship Id="rId220" Type="http://schemas.openxmlformats.org/officeDocument/2006/relationships/hyperlink" Target="https://www.openazienda.com/" TargetMode="External"/><Relationship Id="rId15" Type="http://schemas.openxmlformats.org/officeDocument/2006/relationships/hyperlink" Target="https://spi-in.com/" TargetMode="External"/><Relationship Id="rId57" Type="http://schemas.openxmlformats.org/officeDocument/2006/relationships/hyperlink" Target="https://www.ansitalia.com/" TargetMode="External"/><Relationship Id="rId262" Type="http://schemas.openxmlformats.org/officeDocument/2006/relationships/hyperlink" Target="https://www.viberalert.it/" TargetMode="External"/><Relationship Id="rId318" Type="http://schemas.openxmlformats.org/officeDocument/2006/relationships/hyperlink" Target="https://www.suberlab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69E79-1421-4C0E-AB8A-2030C31E5811}">
  <dimension ref="A1:J399"/>
  <sheetViews>
    <sheetView topLeftCell="A358" zoomScale="80" zoomScaleNormal="80" workbookViewId="0">
      <pane xSplit="1" topLeftCell="B1" activePane="topRight" state="frozen"/>
      <selection pane="topRight" activeCell="I401" sqref="I401"/>
    </sheetView>
  </sheetViews>
  <sheetFormatPr defaultRowHeight="15" x14ac:dyDescent="0.25"/>
  <cols>
    <col min="1" max="1" width="40.140625" customWidth="1"/>
    <col min="2" max="3" width="16.42578125" customWidth="1"/>
    <col min="4" max="4" width="12.42578125" bestFit="1" customWidth="1"/>
    <col min="5" max="5" width="23.140625" style="5" bestFit="1" customWidth="1"/>
    <col min="6" max="6" width="24.7109375" style="1" bestFit="1" customWidth="1"/>
    <col min="7" max="7" width="20.140625" bestFit="1" customWidth="1"/>
    <col min="8" max="8" width="13.7109375" bestFit="1" customWidth="1"/>
    <col min="9" max="9" width="37.42578125" bestFit="1" customWidth="1"/>
    <col min="10" max="10" width="184.42578125" style="14" customWidth="1"/>
  </cols>
  <sheetData>
    <row r="1" spans="1:10" ht="25.5" x14ac:dyDescent="0.25">
      <c r="A1" s="10" t="s">
        <v>1710</v>
      </c>
      <c r="B1" s="10" t="s">
        <v>507</v>
      </c>
      <c r="C1" s="10" t="s">
        <v>508</v>
      </c>
      <c r="D1" s="10" t="s">
        <v>509</v>
      </c>
      <c r="E1" s="10" t="s">
        <v>510</v>
      </c>
      <c r="F1" s="10" t="s">
        <v>511</v>
      </c>
      <c r="G1" s="11" t="s">
        <v>488</v>
      </c>
      <c r="H1" s="10" t="s">
        <v>0</v>
      </c>
      <c r="I1" s="10" t="s">
        <v>357</v>
      </c>
      <c r="J1" s="10" t="s">
        <v>1142</v>
      </c>
    </row>
    <row r="2" spans="1:10" x14ac:dyDescent="0.25">
      <c r="A2" s="2" t="s">
        <v>1</v>
      </c>
      <c r="B2" s="2" t="s">
        <v>608</v>
      </c>
      <c r="C2" s="2" t="s">
        <v>551</v>
      </c>
      <c r="D2" s="2" t="s">
        <v>552</v>
      </c>
      <c r="E2" s="2" t="s">
        <v>609</v>
      </c>
      <c r="F2" s="9">
        <v>1037550.32</v>
      </c>
      <c r="G2" s="6" t="s">
        <v>490</v>
      </c>
      <c r="H2" s="3">
        <v>44960</v>
      </c>
      <c r="I2" s="53" t="s">
        <v>358</v>
      </c>
      <c r="J2" s="4" t="s">
        <v>1143</v>
      </c>
    </row>
    <row r="3" spans="1:10" x14ac:dyDescent="0.25">
      <c r="A3" s="2" t="s">
        <v>2</v>
      </c>
      <c r="B3" s="2" t="s">
        <v>619</v>
      </c>
      <c r="C3" s="2" t="s">
        <v>527</v>
      </c>
      <c r="D3" s="2" t="s">
        <v>528</v>
      </c>
      <c r="E3" s="2" t="s">
        <v>616</v>
      </c>
      <c r="F3" s="9">
        <v>988800</v>
      </c>
      <c r="G3" s="6" t="s">
        <v>494</v>
      </c>
      <c r="H3" s="3">
        <v>44950</v>
      </c>
      <c r="I3" s="53" t="s">
        <v>1248</v>
      </c>
      <c r="J3" s="4" t="s">
        <v>1144</v>
      </c>
    </row>
    <row r="4" spans="1:10" x14ac:dyDescent="0.25">
      <c r="A4" s="2" t="s">
        <v>3</v>
      </c>
      <c r="B4" s="2" t="s">
        <v>626</v>
      </c>
      <c r="C4" s="2" t="s">
        <v>514</v>
      </c>
      <c r="D4" s="2" t="s">
        <v>515</v>
      </c>
      <c r="E4" s="2" t="s">
        <v>516</v>
      </c>
      <c r="F4" s="9">
        <v>444606.71999999997</v>
      </c>
      <c r="G4" s="6" t="s">
        <v>498</v>
      </c>
      <c r="H4" s="3">
        <v>44931</v>
      </c>
      <c r="I4" s="53" t="s">
        <v>1249</v>
      </c>
      <c r="J4" s="4" t="s">
        <v>1145</v>
      </c>
    </row>
    <row r="5" spans="1:10" x14ac:dyDescent="0.25">
      <c r="A5" s="2" t="s">
        <v>259</v>
      </c>
      <c r="B5" s="2" t="s">
        <v>631</v>
      </c>
      <c r="C5" s="2" t="s">
        <v>538</v>
      </c>
      <c r="D5" s="2" t="s">
        <v>539</v>
      </c>
      <c r="E5" s="2" t="s">
        <v>540</v>
      </c>
      <c r="F5" s="9">
        <v>198259.20000000001</v>
      </c>
      <c r="G5" s="6" t="s">
        <v>500</v>
      </c>
      <c r="H5" s="3">
        <v>44960</v>
      </c>
      <c r="I5" s="53" t="s">
        <v>1250</v>
      </c>
      <c r="J5" s="4" t="s">
        <v>1476</v>
      </c>
    </row>
    <row r="6" spans="1:10" x14ac:dyDescent="0.25">
      <c r="A6" s="2" t="s">
        <v>4</v>
      </c>
      <c r="B6" s="2" t="s">
        <v>632</v>
      </c>
      <c r="C6" s="2" t="s">
        <v>512</v>
      </c>
      <c r="D6" s="2" t="s">
        <v>513</v>
      </c>
      <c r="E6" s="2" t="s">
        <v>522</v>
      </c>
      <c r="F6" s="9">
        <v>610320</v>
      </c>
      <c r="G6" s="6" t="s">
        <v>496</v>
      </c>
      <c r="H6" s="3">
        <v>44979</v>
      </c>
      <c r="I6" s="53" t="s">
        <v>359</v>
      </c>
      <c r="J6" s="4" t="s">
        <v>1477</v>
      </c>
    </row>
    <row r="7" spans="1:10" x14ac:dyDescent="0.25">
      <c r="A7" s="2" t="s">
        <v>5</v>
      </c>
      <c r="B7" s="2" t="s">
        <v>634</v>
      </c>
      <c r="C7" s="2" t="s">
        <v>527</v>
      </c>
      <c r="D7" s="2" t="s">
        <v>627</v>
      </c>
      <c r="E7" s="2" t="s">
        <v>635</v>
      </c>
      <c r="F7" s="9">
        <v>643126.75</v>
      </c>
      <c r="G7" s="6" t="s">
        <v>494</v>
      </c>
      <c r="H7" s="3">
        <v>44985</v>
      </c>
      <c r="I7" s="53" t="s">
        <v>360</v>
      </c>
      <c r="J7" s="4" t="s">
        <v>1478</v>
      </c>
    </row>
    <row r="8" spans="1:10" x14ac:dyDescent="0.25">
      <c r="A8" s="2" t="s">
        <v>6</v>
      </c>
      <c r="B8" s="2" t="s">
        <v>636</v>
      </c>
      <c r="C8" s="2" t="s">
        <v>538</v>
      </c>
      <c r="D8" s="2" t="s">
        <v>539</v>
      </c>
      <c r="E8" s="2" t="s">
        <v>540</v>
      </c>
      <c r="F8" s="9">
        <v>981523.2</v>
      </c>
      <c r="G8" s="6" t="s">
        <v>498</v>
      </c>
      <c r="H8" s="3">
        <v>45092</v>
      </c>
      <c r="I8" s="53" t="s">
        <v>1251</v>
      </c>
      <c r="J8" s="4" t="s">
        <v>1252</v>
      </c>
    </row>
    <row r="9" spans="1:10" x14ac:dyDescent="0.25">
      <c r="A9" s="2" t="s">
        <v>260</v>
      </c>
      <c r="B9" s="2" t="s">
        <v>638</v>
      </c>
      <c r="C9" s="2" t="s">
        <v>527</v>
      </c>
      <c r="D9" s="2" t="s">
        <v>578</v>
      </c>
      <c r="E9" s="2" t="s">
        <v>614</v>
      </c>
      <c r="F9" s="9">
        <v>209100</v>
      </c>
      <c r="G9" s="6" t="s">
        <v>498</v>
      </c>
      <c r="H9" s="3">
        <v>44959</v>
      </c>
      <c r="I9" s="53" t="s">
        <v>361</v>
      </c>
      <c r="J9" s="4" t="s">
        <v>1479</v>
      </c>
    </row>
    <row r="10" spans="1:10" x14ac:dyDescent="0.25">
      <c r="A10" s="2" t="s">
        <v>65</v>
      </c>
      <c r="B10" s="2" t="s">
        <v>639</v>
      </c>
      <c r="C10" s="2" t="s">
        <v>533</v>
      </c>
      <c r="D10" s="2" t="s">
        <v>640</v>
      </c>
      <c r="E10" s="2" t="s">
        <v>640</v>
      </c>
      <c r="F10" s="9">
        <v>316737.59999999998</v>
      </c>
      <c r="G10" s="6" t="s">
        <v>498</v>
      </c>
      <c r="H10" s="3">
        <v>44979</v>
      </c>
      <c r="I10" s="53" t="s">
        <v>1253</v>
      </c>
      <c r="J10" s="4" t="s">
        <v>1745</v>
      </c>
    </row>
    <row r="11" spans="1:10" x14ac:dyDescent="0.25">
      <c r="A11" s="2" t="s">
        <v>261</v>
      </c>
      <c r="B11" s="2" t="s">
        <v>641</v>
      </c>
      <c r="C11" s="2" t="s">
        <v>527</v>
      </c>
      <c r="D11" s="2" t="s">
        <v>578</v>
      </c>
      <c r="E11" s="2" t="s">
        <v>614</v>
      </c>
      <c r="F11" s="9">
        <v>534812.06999999995</v>
      </c>
      <c r="G11" s="6" t="s">
        <v>492</v>
      </c>
      <c r="H11" s="3">
        <v>44992</v>
      </c>
      <c r="I11" s="53" t="s">
        <v>1254</v>
      </c>
      <c r="J11" s="4" t="s">
        <v>1146</v>
      </c>
    </row>
    <row r="12" spans="1:10" x14ac:dyDescent="0.25">
      <c r="A12" s="2" t="s">
        <v>7</v>
      </c>
      <c r="B12" s="2" t="s">
        <v>642</v>
      </c>
      <c r="C12" s="2" t="s">
        <v>514</v>
      </c>
      <c r="D12" s="2" t="s">
        <v>565</v>
      </c>
      <c r="E12" s="2" t="s">
        <v>615</v>
      </c>
      <c r="F12" s="9">
        <v>649382.40000000002</v>
      </c>
      <c r="G12" s="6" t="s">
        <v>502</v>
      </c>
      <c r="H12" s="3">
        <v>44978</v>
      </c>
      <c r="I12" s="53" t="s">
        <v>1255</v>
      </c>
      <c r="J12" s="4" t="s">
        <v>1147</v>
      </c>
    </row>
    <row r="13" spans="1:10" x14ac:dyDescent="0.25">
      <c r="A13" s="2" t="s">
        <v>8</v>
      </c>
      <c r="B13" s="2" t="s">
        <v>643</v>
      </c>
      <c r="C13" s="2" t="s">
        <v>517</v>
      </c>
      <c r="D13" s="2" t="s">
        <v>570</v>
      </c>
      <c r="E13" s="2" t="s">
        <v>644</v>
      </c>
      <c r="F13" s="9">
        <v>339501.41</v>
      </c>
      <c r="G13" s="6" t="s">
        <v>499</v>
      </c>
      <c r="H13" s="3">
        <v>44938</v>
      </c>
      <c r="I13" s="53" t="s">
        <v>1256</v>
      </c>
      <c r="J13" s="4" t="s">
        <v>1480</v>
      </c>
    </row>
    <row r="14" spans="1:10" x14ac:dyDescent="0.25">
      <c r="A14" s="2" t="s">
        <v>66</v>
      </c>
      <c r="B14" s="2" t="s">
        <v>645</v>
      </c>
      <c r="C14" s="2" t="s">
        <v>543</v>
      </c>
      <c r="D14" s="2" t="s">
        <v>544</v>
      </c>
      <c r="E14" s="2" t="s">
        <v>646</v>
      </c>
      <c r="F14" s="9">
        <v>419303.6</v>
      </c>
      <c r="G14" s="6" t="s">
        <v>502</v>
      </c>
      <c r="H14" s="3">
        <v>44938</v>
      </c>
      <c r="I14" s="53" t="s">
        <v>1257</v>
      </c>
      <c r="J14" s="4" t="s">
        <v>1481</v>
      </c>
    </row>
    <row r="15" spans="1:10" x14ac:dyDescent="0.25">
      <c r="A15" s="2" t="s">
        <v>9</v>
      </c>
      <c r="B15" s="2" t="s">
        <v>647</v>
      </c>
      <c r="C15" s="2" t="s">
        <v>519</v>
      </c>
      <c r="D15" s="2" t="s">
        <v>520</v>
      </c>
      <c r="E15" s="2" t="s">
        <v>521</v>
      </c>
      <c r="F15" s="9">
        <v>631531.19999999995</v>
      </c>
      <c r="G15" s="6" t="s">
        <v>498</v>
      </c>
      <c r="H15" s="3">
        <v>45132</v>
      </c>
      <c r="I15" s="53" t="s">
        <v>1258</v>
      </c>
      <c r="J15" s="4" t="s">
        <v>1148</v>
      </c>
    </row>
    <row r="16" spans="1:10" x14ac:dyDescent="0.25">
      <c r="A16" s="2" t="s">
        <v>67</v>
      </c>
      <c r="B16" s="2" t="s">
        <v>648</v>
      </c>
      <c r="C16" s="2" t="s">
        <v>538</v>
      </c>
      <c r="D16" s="2" t="s">
        <v>539</v>
      </c>
      <c r="E16" s="2" t="s">
        <v>649</v>
      </c>
      <c r="F16" s="9">
        <v>561825.6</v>
      </c>
      <c r="G16" s="6" t="s">
        <v>498</v>
      </c>
      <c r="H16" s="3">
        <v>45036</v>
      </c>
      <c r="I16" s="53"/>
      <c r="J16" s="4" t="s">
        <v>1259</v>
      </c>
    </row>
    <row r="17" spans="1:10" x14ac:dyDescent="0.25">
      <c r="A17" s="2" t="s">
        <v>10</v>
      </c>
      <c r="B17" s="2" t="s">
        <v>650</v>
      </c>
      <c r="C17" s="2" t="s">
        <v>512</v>
      </c>
      <c r="D17" s="2" t="s">
        <v>513</v>
      </c>
      <c r="E17" s="2" t="s">
        <v>522</v>
      </c>
      <c r="F17" s="9">
        <v>294144.96000000002</v>
      </c>
      <c r="G17" s="6" t="s">
        <v>492</v>
      </c>
      <c r="H17" s="3">
        <v>45007</v>
      </c>
      <c r="I17" s="53" t="s">
        <v>1260</v>
      </c>
      <c r="J17" s="4" t="s">
        <v>1149</v>
      </c>
    </row>
    <row r="18" spans="1:10" x14ac:dyDescent="0.25">
      <c r="A18" s="2" t="s">
        <v>11</v>
      </c>
      <c r="B18" s="2" t="s">
        <v>651</v>
      </c>
      <c r="C18" s="2" t="s">
        <v>551</v>
      </c>
      <c r="D18" s="2" t="s">
        <v>652</v>
      </c>
      <c r="E18" s="2" t="s">
        <v>653</v>
      </c>
      <c r="F18" s="9">
        <v>332593.59999999998</v>
      </c>
      <c r="G18" s="6" t="s">
        <v>489</v>
      </c>
      <c r="H18" s="3">
        <v>45007</v>
      </c>
      <c r="I18" s="53" t="s">
        <v>362</v>
      </c>
      <c r="J18" s="4" t="s">
        <v>1150</v>
      </c>
    </row>
    <row r="19" spans="1:10" x14ac:dyDescent="0.25">
      <c r="A19" s="2" t="s">
        <v>654</v>
      </c>
      <c r="B19" s="2" t="s">
        <v>655</v>
      </c>
      <c r="C19" s="2" t="s">
        <v>512</v>
      </c>
      <c r="D19" s="2" t="s">
        <v>656</v>
      </c>
      <c r="E19" s="2" t="s">
        <v>657</v>
      </c>
      <c r="F19" s="9">
        <v>587328</v>
      </c>
      <c r="G19" s="6" t="s">
        <v>501</v>
      </c>
      <c r="H19" s="3">
        <v>45075</v>
      </c>
      <c r="I19" s="53" t="s">
        <v>1261</v>
      </c>
      <c r="J19" s="4" t="s">
        <v>1262</v>
      </c>
    </row>
    <row r="20" spans="1:10" x14ac:dyDescent="0.25">
      <c r="A20" s="2" t="s">
        <v>68</v>
      </c>
      <c r="B20" s="2" t="s">
        <v>658</v>
      </c>
      <c r="C20" s="2" t="s">
        <v>519</v>
      </c>
      <c r="D20" s="2" t="s">
        <v>598</v>
      </c>
      <c r="E20" s="2" t="s">
        <v>659</v>
      </c>
      <c r="F20" s="9">
        <v>734572.8</v>
      </c>
      <c r="G20" s="6" t="s">
        <v>499</v>
      </c>
      <c r="H20" s="3">
        <v>45085</v>
      </c>
      <c r="I20" s="53" t="s">
        <v>1263</v>
      </c>
      <c r="J20" s="4" t="s">
        <v>1484</v>
      </c>
    </row>
    <row r="21" spans="1:10" x14ac:dyDescent="0.25">
      <c r="A21" s="2" t="s">
        <v>12</v>
      </c>
      <c r="B21" s="2" t="s">
        <v>660</v>
      </c>
      <c r="C21" s="2" t="s">
        <v>514</v>
      </c>
      <c r="D21" s="2" t="s">
        <v>515</v>
      </c>
      <c r="E21" s="2" t="s">
        <v>516</v>
      </c>
      <c r="F21" s="9">
        <v>668640</v>
      </c>
      <c r="G21" s="6" t="s">
        <v>498</v>
      </c>
      <c r="H21" s="3">
        <v>45061</v>
      </c>
      <c r="I21" s="53" t="s">
        <v>363</v>
      </c>
      <c r="J21" s="4" t="s">
        <v>1482</v>
      </c>
    </row>
    <row r="22" spans="1:10" x14ac:dyDescent="0.25">
      <c r="A22" s="2" t="s">
        <v>13</v>
      </c>
      <c r="B22" s="2" t="s">
        <v>661</v>
      </c>
      <c r="C22" s="2" t="s">
        <v>588</v>
      </c>
      <c r="D22" s="2" t="s">
        <v>662</v>
      </c>
      <c r="E22" s="2" t="s">
        <v>663</v>
      </c>
      <c r="F22" s="9">
        <v>323199.2</v>
      </c>
      <c r="G22" s="6" t="s">
        <v>492</v>
      </c>
      <c r="H22" s="3">
        <v>44980</v>
      </c>
      <c r="I22" s="53" t="s">
        <v>364</v>
      </c>
      <c r="J22" s="4" t="s">
        <v>1151</v>
      </c>
    </row>
    <row r="23" spans="1:10" x14ac:dyDescent="0.25">
      <c r="A23" s="2" t="s">
        <v>14</v>
      </c>
      <c r="B23" s="2" t="s">
        <v>664</v>
      </c>
      <c r="C23" s="2" t="s">
        <v>519</v>
      </c>
      <c r="D23" s="2" t="s">
        <v>520</v>
      </c>
      <c r="E23" s="2" t="s">
        <v>521</v>
      </c>
      <c r="F23" s="9">
        <v>1196806.68</v>
      </c>
      <c r="G23" s="6" t="s">
        <v>498</v>
      </c>
      <c r="H23" s="3">
        <v>45005</v>
      </c>
      <c r="I23" s="53" t="s">
        <v>1264</v>
      </c>
      <c r="J23" s="4" t="s">
        <v>1265</v>
      </c>
    </row>
    <row r="24" spans="1:10" x14ac:dyDescent="0.25">
      <c r="A24" s="2" t="s">
        <v>262</v>
      </c>
      <c r="B24" s="2" t="s">
        <v>665</v>
      </c>
      <c r="C24" s="2" t="s">
        <v>514</v>
      </c>
      <c r="D24" s="2" t="s">
        <v>515</v>
      </c>
      <c r="E24" s="2" t="s">
        <v>516</v>
      </c>
      <c r="F24" s="9">
        <v>507280.13</v>
      </c>
      <c r="G24" s="6" t="s">
        <v>502</v>
      </c>
      <c r="H24" s="3">
        <v>44966</v>
      </c>
      <c r="I24" s="53" t="s">
        <v>1266</v>
      </c>
      <c r="J24" s="4" t="s">
        <v>1152</v>
      </c>
    </row>
    <row r="25" spans="1:10" x14ac:dyDescent="0.25">
      <c r="A25" s="2" t="s">
        <v>15</v>
      </c>
      <c r="B25" s="2" t="s">
        <v>666</v>
      </c>
      <c r="C25" s="2" t="s">
        <v>538</v>
      </c>
      <c r="D25" s="2" t="s">
        <v>548</v>
      </c>
      <c r="E25" s="2" t="s">
        <v>667</v>
      </c>
      <c r="F25" s="9">
        <v>398600</v>
      </c>
      <c r="G25" s="6" t="s">
        <v>503</v>
      </c>
      <c r="H25" s="3">
        <v>45001</v>
      </c>
      <c r="I25" s="53" t="s">
        <v>1267</v>
      </c>
      <c r="J25" s="4" t="s">
        <v>1483</v>
      </c>
    </row>
    <row r="26" spans="1:10" x14ac:dyDescent="0.25">
      <c r="A26" s="2" t="s">
        <v>16</v>
      </c>
      <c r="B26" s="2" t="s">
        <v>668</v>
      </c>
      <c r="C26" s="2" t="s">
        <v>517</v>
      </c>
      <c r="D26" s="2" t="s">
        <v>563</v>
      </c>
      <c r="E26" s="2" t="s">
        <v>576</v>
      </c>
      <c r="F26" s="9">
        <v>205456</v>
      </c>
      <c r="G26" s="6" t="s">
        <v>492</v>
      </c>
      <c r="H26" s="3">
        <v>45008</v>
      </c>
      <c r="I26" s="53" t="s">
        <v>1122</v>
      </c>
      <c r="J26" s="4" t="s">
        <v>1153</v>
      </c>
    </row>
    <row r="27" spans="1:10" x14ac:dyDescent="0.25">
      <c r="A27" s="2" t="s">
        <v>17</v>
      </c>
      <c r="B27" s="2" t="s">
        <v>669</v>
      </c>
      <c r="C27" s="2" t="s">
        <v>538</v>
      </c>
      <c r="D27" s="2" t="s">
        <v>539</v>
      </c>
      <c r="E27" s="2" t="s">
        <v>540</v>
      </c>
      <c r="F27" s="9">
        <v>644784</v>
      </c>
      <c r="G27" s="6" t="s">
        <v>492</v>
      </c>
      <c r="H27" s="3">
        <v>45090</v>
      </c>
      <c r="I27" s="53" t="s">
        <v>365</v>
      </c>
      <c r="J27" s="4" t="s">
        <v>1154</v>
      </c>
    </row>
    <row r="28" spans="1:10" x14ac:dyDescent="0.25">
      <c r="A28" s="2" t="s">
        <v>18</v>
      </c>
      <c r="B28" s="2" t="s">
        <v>670</v>
      </c>
      <c r="C28" s="2" t="s">
        <v>517</v>
      </c>
      <c r="D28" s="2" t="s">
        <v>523</v>
      </c>
      <c r="E28" s="2" t="s">
        <v>524</v>
      </c>
      <c r="F28" s="9">
        <v>898636.80000000005</v>
      </c>
      <c r="G28" s="6" t="s">
        <v>498</v>
      </c>
      <c r="H28" s="3">
        <v>44981</v>
      </c>
      <c r="I28" s="53" t="s">
        <v>366</v>
      </c>
      <c r="J28" s="4" t="s">
        <v>1485</v>
      </c>
    </row>
    <row r="29" spans="1:10" x14ac:dyDescent="0.25">
      <c r="A29" s="2" t="s">
        <v>263</v>
      </c>
      <c r="B29" s="2" t="s">
        <v>671</v>
      </c>
      <c r="C29" s="2" t="s">
        <v>514</v>
      </c>
      <c r="D29" s="2" t="s">
        <v>583</v>
      </c>
      <c r="E29" s="2" t="s">
        <v>584</v>
      </c>
      <c r="F29" s="9">
        <v>129071.88</v>
      </c>
      <c r="G29" s="6" t="s">
        <v>496</v>
      </c>
      <c r="H29" s="3">
        <v>45013</v>
      </c>
      <c r="I29" s="53" t="s">
        <v>367</v>
      </c>
      <c r="J29" s="4" t="s">
        <v>1155</v>
      </c>
    </row>
    <row r="30" spans="1:10" x14ac:dyDescent="0.25">
      <c r="A30" s="2" t="s">
        <v>19</v>
      </c>
      <c r="B30" s="2" t="s">
        <v>672</v>
      </c>
      <c r="C30" s="2" t="s">
        <v>514</v>
      </c>
      <c r="D30" s="2" t="s">
        <v>515</v>
      </c>
      <c r="E30" s="2" t="s">
        <v>516</v>
      </c>
      <c r="F30" s="9">
        <v>546000</v>
      </c>
      <c r="G30" s="6" t="s">
        <v>492</v>
      </c>
      <c r="H30" s="3">
        <v>45190</v>
      </c>
      <c r="I30" s="53" t="s">
        <v>368</v>
      </c>
      <c r="J30" s="4" t="s">
        <v>1156</v>
      </c>
    </row>
    <row r="31" spans="1:10" x14ac:dyDescent="0.25">
      <c r="A31" s="2" t="s">
        <v>69</v>
      </c>
      <c r="B31" s="2" t="s">
        <v>673</v>
      </c>
      <c r="C31" s="2" t="s">
        <v>512</v>
      </c>
      <c r="D31" s="2" t="s">
        <v>513</v>
      </c>
      <c r="E31" s="2" t="s">
        <v>522</v>
      </c>
      <c r="F31" s="9">
        <v>294762.71999999997</v>
      </c>
      <c r="G31" s="6" t="s">
        <v>489</v>
      </c>
      <c r="H31" s="3">
        <v>45020</v>
      </c>
      <c r="I31" s="53" t="s">
        <v>1268</v>
      </c>
      <c r="J31" s="4" t="s">
        <v>1157</v>
      </c>
    </row>
    <row r="32" spans="1:10" x14ac:dyDescent="0.25">
      <c r="A32" s="2" t="s">
        <v>20</v>
      </c>
      <c r="B32" s="2" t="s">
        <v>674</v>
      </c>
      <c r="C32" s="2" t="s">
        <v>514</v>
      </c>
      <c r="D32" s="2" t="s">
        <v>566</v>
      </c>
      <c r="E32" s="2" t="s">
        <v>567</v>
      </c>
      <c r="F32" s="9">
        <v>264426.23999999999</v>
      </c>
      <c r="G32" s="6" t="s">
        <v>500</v>
      </c>
      <c r="H32" s="3">
        <v>44999</v>
      </c>
      <c r="I32" s="53" t="s">
        <v>369</v>
      </c>
      <c r="J32" s="4" t="s">
        <v>1158</v>
      </c>
    </row>
    <row r="33" spans="1:10" x14ac:dyDescent="0.25">
      <c r="A33" s="2" t="s">
        <v>21</v>
      </c>
      <c r="B33" s="2" t="s">
        <v>675</v>
      </c>
      <c r="C33" s="2" t="s">
        <v>514</v>
      </c>
      <c r="D33" s="2" t="s">
        <v>515</v>
      </c>
      <c r="E33" s="2" t="s">
        <v>516</v>
      </c>
      <c r="F33" s="9">
        <v>518537.28</v>
      </c>
      <c r="G33" s="6" t="s">
        <v>490</v>
      </c>
      <c r="H33" s="3">
        <v>44980</v>
      </c>
      <c r="I33" s="53" t="s">
        <v>1269</v>
      </c>
      <c r="J33" s="4" t="s">
        <v>1159</v>
      </c>
    </row>
    <row r="34" spans="1:10" x14ac:dyDescent="0.25">
      <c r="A34" s="2" t="s">
        <v>22</v>
      </c>
      <c r="B34" s="2" t="s">
        <v>676</v>
      </c>
      <c r="C34" s="2" t="s">
        <v>519</v>
      </c>
      <c r="D34" s="2" t="s">
        <v>606</v>
      </c>
      <c r="E34" s="2" t="s">
        <v>637</v>
      </c>
      <c r="F34" s="9">
        <v>587583.47</v>
      </c>
      <c r="G34" s="6" t="s">
        <v>498</v>
      </c>
      <c r="H34" s="3">
        <v>45075</v>
      </c>
      <c r="I34" s="53" t="s">
        <v>1270</v>
      </c>
      <c r="J34" s="4" t="s">
        <v>1486</v>
      </c>
    </row>
    <row r="35" spans="1:10" x14ac:dyDescent="0.25">
      <c r="A35" s="2" t="s">
        <v>23</v>
      </c>
      <c r="B35" s="2" t="s">
        <v>677</v>
      </c>
      <c r="C35" s="2" t="s">
        <v>530</v>
      </c>
      <c r="D35" s="2" t="s">
        <v>531</v>
      </c>
      <c r="E35" s="2" t="s">
        <v>550</v>
      </c>
      <c r="F35" s="9">
        <v>761721.6</v>
      </c>
      <c r="G35" s="6" t="s">
        <v>492</v>
      </c>
      <c r="H35" s="3">
        <v>45091</v>
      </c>
      <c r="I35" s="53" t="s">
        <v>1271</v>
      </c>
      <c r="J35" s="4" t="s">
        <v>1160</v>
      </c>
    </row>
    <row r="36" spans="1:10" x14ac:dyDescent="0.25">
      <c r="A36" s="2" t="s">
        <v>70</v>
      </c>
      <c r="B36" s="2" t="s">
        <v>678</v>
      </c>
      <c r="C36" s="2" t="s">
        <v>512</v>
      </c>
      <c r="D36" s="2" t="s">
        <v>513</v>
      </c>
      <c r="E36" s="2" t="s">
        <v>522</v>
      </c>
      <c r="F36" s="9">
        <v>646821.6</v>
      </c>
      <c r="G36" s="6" t="s">
        <v>500</v>
      </c>
      <c r="H36" s="3">
        <v>45014</v>
      </c>
      <c r="I36" s="53" t="s">
        <v>1272</v>
      </c>
      <c r="J36" s="4" t="s">
        <v>1488</v>
      </c>
    </row>
    <row r="37" spans="1:10" x14ac:dyDescent="0.25">
      <c r="A37" s="2" t="s">
        <v>24</v>
      </c>
      <c r="B37" s="2" t="s">
        <v>679</v>
      </c>
      <c r="C37" s="2" t="s">
        <v>532</v>
      </c>
      <c r="D37" s="2" t="s">
        <v>575</v>
      </c>
      <c r="E37" s="2" t="s">
        <v>577</v>
      </c>
      <c r="F37" s="9">
        <v>603576</v>
      </c>
      <c r="G37" s="6" t="s">
        <v>492</v>
      </c>
      <c r="H37" s="3">
        <v>45012</v>
      </c>
      <c r="I37" s="53" t="s">
        <v>1273</v>
      </c>
      <c r="J37" s="4" t="s">
        <v>1487</v>
      </c>
    </row>
    <row r="38" spans="1:10" x14ac:dyDescent="0.25">
      <c r="A38" s="2" t="s">
        <v>25</v>
      </c>
      <c r="B38" s="2" t="s">
        <v>680</v>
      </c>
      <c r="C38" s="2" t="s">
        <v>512</v>
      </c>
      <c r="D38" s="2" t="s">
        <v>681</v>
      </c>
      <c r="E38" s="2" t="s">
        <v>682</v>
      </c>
      <c r="F38" s="9">
        <v>499820.79999999999</v>
      </c>
      <c r="G38" s="6" t="s">
        <v>497</v>
      </c>
      <c r="H38" s="3">
        <v>45077</v>
      </c>
      <c r="I38" s="53" t="s">
        <v>370</v>
      </c>
      <c r="J38" s="4" t="s">
        <v>1489</v>
      </c>
    </row>
    <row r="39" spans="1:10" x14ac:dyDescent="0.25">
      <c r="A39" s="2" t="s">
        <v>26</v>
      </c>
      <c r="B39" s="2" t="s">
        <v>683</v>
      </c>
      <c r="C39" s="2" t="s">
        <v>519</v>
      </c>
      <c r="D39" s="2" t="s">
        <v>520</v>
      </c>
      <c r="E39" s="2" t="s">
        <v>521</v>
      </c>
      <c r="F39" s="9">
        <v>1090176.43</v>
      </c>
      <c r="G39" s="6" t="s">
        <v>490</v>
      </c>
      <c r="H39" s="3">
        <v>45021</v>
      </c>
      <c r="I39" s="53" t="s">
        <v>1274</v>
      </c>
      <c r="J39" s="4" t="s">
        <v>1161</v>
      </c>
    </row>
    <row r="40" spans="1:10" x14ac:dyDescent="0.25">
      <c r="A40" s="2" t="s">
        <v>27</v>
      </c>
      <c r="B40" s="2" t="s">
        <v>684</v>
      </c>
      <c r="C40" s="2" t="s">
        <v>559</v>
      </c>
      <c r="D40" s="2" t="s">
        <v>625</v>
      </c>
      <c r="E40" s="2" t="s">
        <v>685</v>
      </c>
      <c r="F40" s="9">
        <v>577958.40000000002</v>
      </c>
      <c r="G40" s="6" t="s">
        <v>499</v>
      </c>
      <c r="H40" s="3">
        <v>45027</v>
      </c>
      <c r="I40" s="53" t="s">
        <v>371</v>
      </c>
      <c r="J40" s="4" t="s">
        <v>1490</v>
      </c>
    </row>
    <row r="41" spans="1:10" x14ac:dyDescent="0.25">
      <c r="A41" s="2" t="s">
        <v>28</v>
      </c>
      <c r="B41" s="2" t="s">
        <v>686</v>
      </c>
      <c r="C41" s="2" t="s">
        <v>530</v>
      </c>
      <c r="D41" s="2" t="s">
        <v>531</v>
      </c>
      <c r="E41" s="2" t="s">
        <v>550</v>
      </c>
      <c r="F41" s="9">
        <v>172396.61</v>
      </c>
      <c r="G41" s="6" t="s">
        <v>492</v>
      </c>
      <c r="H41" s="3">
        <v>44998</v>
      </c>
      <c r="I41" s="53" t="s">
        <v>1275</v>
      </c>
      <c r="J41" s="4" t="s">
        <v>1491</v>
      </c>
    </row>
    <row r="42" spans="1:10" x14ac:dyDescent="0.25">
      <c r="A42" s="2" t="s">
        <v>264</v>
      </c>
      <c r="B42" s="2" t="s">
        <v>687</v>
      </c>
      <c r="C42" s="2" t="s">
        <v>533</v>
      </c>
      <c r="D42" s="2" t="s">
        <v>534</v>
      </c>
      <c r="E42" s="2" t="s">
        <v>572</v>
      </c>
      <c r="F42" s="9">
        <v>736508.16</v>
      </c>
      <c r="G42" s="6" t="s">
        <v>494</v>
      </c>
      <c r="H42" s="3">
        <v>44977</v>
      </c>
      <c r="I42" s="53" t="s">
        <v>1276</v>
      </c>
      <c r="J42" s="4" t="s">
        <v>1162</v>
      </c>
    </row>
    <row r="43" spans="1:10" x14ac:dyDescent="0.25">
      <c r="A43" s="2" t="s">
        <v>71</v>
      </c>
      <c r="B43" s="2" t="s">
        <v>688</v>
      </c>
      <c r="C43" s="2" t="s">
        <v>517</v>
      </c>
      <c r="D43" s="2" t="s">
        <v>523</v>
      </c>
      <c r="E43" s="2" t="s">
        <v>524</v>
      </c>
      <c r="F43" s="9">
        <v>472056</v>
      </c>
      <c r="G43" s="6" t="s">
        <v>498</v>
      </c>
      <c r="H43" s="3">
        <v>45036</v>
      </c>
      <c r="I43" s="53" t="s">
        <v>1277</v>
      </c>
      <c r="J43" s="4" t="s">
        <v>1278</v>
      </c>
    </row>
    <row r="44" spans="1:10" x14ac:dyDescent="0.25">
      <c r="A44" s="2" t="s">
        <v>29</v>
      </c>
      <c r="B44" s="2" t="s">
        <v>689</v>
      </c>
      <c r="C44" s="2" t="s">
        <v>514</v>
      </c>
      <c r="D44" s="2" t="s">
        <v>515</v>
      </c>
      <c r="E44" s="2" t="s">
        <v>516</v>
      </c>
      <c r="F44" s="9">
        <v>900008</v>
      </c>
      <c r="G44" s="6" t="s">
        <v>490</v>
      </c>
      <c r="H44" s="3">
        <v>45019</v>
      </c>
      <c r="I44" s="53" t="s">
        <v>372</v>
      </c>
      <c r="J44" s="4" t="s">
        <v>1163</v>
      </c>
    </row>
    <row r="45" spans="1:10" x14ac:dyDescent="0.25">
      <c r="A45" s="2" t="s">
        <v>30</v>
      </c>
      <c r="B45" s="2" t="s">
        <v>690</v>
      </c>
      <c r="C45" s="2" t="s">
        <v>538</v>
      </c>
      <c r="D45" s="2" t="s">
        <v>691</v>
      </c>
      <c r="E45" s="2" t="s">
        <v>692</v>
      </c>
      <c r="F45" s="9">
        <v>350509</v>
      </c>
      <c r="G45" s="6" t="s">
        <v>501</v>
      </c>
      <c r="H45" s="3">
        <v>45091</v>
      </c>
      <c r="I45" s="53"/>
      <c r="J45" s="4" t="s">
        <v>1164</v>
      </c>
    </row>
    <row r="46" spans="1:10" x14ac:dyDescent="0.25">
      <c r="A46" s="2" t="s">
        <v>31</v>
      </c>
      <c r="B46" s="2" t="s">
        <v>693</v>
      </c>
      <c r="C46" s="2" t="s">
        <v>610</v>
      </c>
      <c r="D46" s="2" t="s">
        <v>611</v>
      </c>
      <c r="E46" s="2" t="s">
        <v>694</v>
      </c>
      <c r="F46" s="9">
        <v>504145.91999999998</v>
      </c>
      <c r="G46" s="6" t="s">
        <v>491</v>
      </c>
      <c r="H46" s="3">
        <v>45022</v>
      </c>
      <c r="I46" s="53" t="s">
        <v>373</v>
      </c>
      <c r="J46" s="4" t="s">
        <v>1165</v>
      </c>
    </row>
    <row r="47" spans="1:10" x14ac:dyDescent="0.25">
      <c r="A47" s="2" t="s">
        <v>32</v>
      </c>
      <c r="B47" s="2" t="s">
        <v>695</v>
      </c>
      <c r="C47" s="2" t="s">
        <v>527</v>
      </c>
      <c r="D47" s="2" t="s">
        <v>622</v>
      </c>
      <c r="E47" s="2" t="s">
        <v>696</v>
      </c>
      <c r="F47" s="9">
        <v>183408</v>
      </c>
      <c r="G47" s="6" t="s">
        <v>502</v>
      </c>
      <c r="H47" s="3">
        <v>45103</v>
      </c>
      <c r="I47" s="53" t="s">
        <v>374</v>
      </c>
      <c r="J47" s="4" t="s">
        <v>1492</v>
      </c>
    </row>
    <row r="48" spans="1:10" x14ac:dyDescent="0.25">
      <c r="A48" s="2" t="s">
        <v>33</v>
      </c>
      <c r="B48" s="2" t="s">
        <v>697</v>
      </c>
      <c r="C48" s="2" t="s">
        <v>514</v>
      </c>
      <c r="D48" s="2" t="s">
        <v>515</v>
      </c>
      <c r="E48" s="2" t="s">
        <v>516</v>
      </c>
      <c r="F48" s="9">
        <v>80640</v>
      </c>
      <c r="G48" s="6" t="s">
        <v>496</v>
      </c>
      <c r="H48" s="3">
        <v>45105</v>
      </c>
      <c r="I48" s="53" t="s">
        <v>1123</v>
      </c>
      <c r="J48" s="4" t="s">
        <v>1166</v>
      </c>
    </row>
    <row r="49" spans="1:10" x14ac:dyDescent="0.25">
      <c r="A49" s="2" t="s">
        <v>34</v>
      </c>
      <c r="B49" s="2" t="s">
        <v>698</v>
      </c>
      <c r="C49" s="2" t="s">
        <v>517</v>
      </c>
      <c r="D49" s="2" t="s">
        <v>523</v>
      </c>
      <c r="E49" s="2" t="s">
        <v>524</v>
      </c>
      <c r="F49" s="9">
        <v>523212.79999999999</v>
      </c>
      <c r="G49" s="6" t="s">
        <v>490</v>
      </c>
      <c r="H49" s="3">
        <v>45092</v>
      </c>
      <c r="I49" s="53" t="s">
        <v>375</v>
      </c>
      <c r="J49" s="4" t="s">
        <v>1167</v>
      </c>
    </row>
    <row r="50" spans="1:10" x14ac:dyDescent="0.25">
      <c r="A50" s="2" t="s">
        <v>35</v>
      </c>
      <c r="B50" s="2" t="s">
        <v>699</v>
      </c>
      <c r="C50" s="2" t="s">
        <v>527</v>
      </c>
      <c r="D50" s="2" t="s">
        <v>528</v>
      </c>
      <c r="E50" s="2" t="s">
        <v>529</v>
      </c>
      <c r="F50" s="9">
        <v>262341</v>
      </c>
      <c r="G50" s="6" t="s">
        <v>489</v>
      </c>
      <c r="H50" s="3">
        <v>45070</v>
      </c>
      <c r="I50" s="53" t="s">
        <v>1279</v>
      </c>
      <c r="J50" s="4" t="s">
        <v>1493</v>
      </c>
    </row>
    <row r="51" spans="1:10" x14ac:dyDescent="0.25">
      <c r="A51" s="2" t="s">
        <v>72</v>
      </c>
      <c r="B51" s="2" t="s">
        <v>700</v>
      </c>
      <c r="C51" s="2" t="s">
        <v>535</v>
      </c>
      <c r="D51" s="2" t="s">
        <v>564</v>
      </c>
      <c r="E51" s="2" t="s">
        <v>701</v>
      </c>
      <c r="F51" s="9">
        <v>352631.8</v>
      </c>
      <c r="G51" s="6" t="s">
        <v>502</v>
      </c>
      <c r="H51" s="3">
        <v>45134</v>
      </c>
      <c r="I51" s="53" t="s">
        <v>1280</v>
      </c>
      <c r="J51" s="4" t="s">
        <v>1168</v>
      </c>
    </row>
    <row r="52" spans="1:10" x14ac:dyDescent="0.25">
      <c r="A52" s="2" t="s">
        <v>36</v>
      </c>
      <c r="B52" s="2" t="s">
        <v>702</v>
      </c>
      <c r="C52" s="2" t="s">
        <v>517</v>
      </c>
      <c r="D52" s="2" t="s">
        <v>563</v>
      </c>
      <c r="E52" s="2" t="s">
        <v>592</v>
      </c>
      <c r="F52" s="9">
        <v>371064</v>
      </c>
      <c r="G52" s="6" t="s">
        <v>491</v>
      </c>
      <c r="H52" s="3">
        <v>45138</v>
      </c>
      <c r="I52" s="53" t="s">
        <v>1281</v>
      </c>
      <c r="J52" s="4" t="s">
        <v>1494</v>
      </c>
    </row>
    <row r="53" spans="1:10" x14ac:dyDescent="0.25">
      <c r="A53" s="2" t="s">
        <v>73</v>
      </c>
      <c r="B53" s="2" t="s">
        <v>703</v>
      </c>
      <c r="C53" s="2" t="s">
        <v>538</v>
      </c>
      <c r="D53" s="2" t="s">
        <v>548</v>
      </c>
      <c r="E53" s="2" t="s">
        <v>549</v>
      </c>
      <c r="F53" s="9">
        <v>418922.4</v>
      </c>
      <c r="G53" s="6" t="s">
        <v>490</v>
      </c>
      <c r="H53" s="3">
        <v>45098</v>
      </c>
      <c r="I53" s="53" t="s">
        <v>376</v>
      </c>
      <c r="J53" s="4" t="s">
        <v>1495</v>
      </c>
    </row>
    <row r="54" spans="1:10" x14ac:dyDescent="0.25">
      <c r="A54" s="2" t="s">
        <v>37</v>
      </c>
      <c r="B54" s="38" t="s">
        <v>1116</v>
      </c>
      <c r="C54" s="2" t="s">
        <v>527</v>
      </c>
      <c r="D54" s="2" t="s">
        <v>622</v>
      </c>
      <c r="E54" s="2" t="s">
        <v>704</v>
      </c>
      <c r="F54" s="9">
        <v>879724.8</v>
      </c>
      <c r="G54" s="6" t="s">
        <v>494</v>
      </c>
      <c r="H54" s="3">
        <v>45162</v>
      </c>
      <c r="I54" s="53"/>
      <c r="J54" s="4" t="s">
        <v>1282</v>
      </c>
    </row>
    <row r="55" spans="1:10" x14ac:dyDescent="0.25">
      <c r="A55" s="2" t="s">
        <v>74</v>
      </c>
      <c r="B55" s="2" t="s">
        <v>705</v>
      </c>
      <c r="C55" s="2" t="s">
        <v>514</v>
      </c>
      <c r="D55" s="2" t="s">
        <v>515</v>
      </c>
      <c r="E55" s="2" t="s">
        <v>516</v>
      </c>
      <c r="F55" s="9">
        <v>671553.6</v>
      </c>
      <c r="G55" s="6" t="s">
        <v>498</v>
      </c>
      <c r="H55" s="3">
        <v>45174</v>
      </c>
      <c r="I55" s="53" t="s">
        <v>377</v>
      </c>
      <c r="J55" s="15" t="s">
        <v>1496</v>
      </c>
    </row>
    <row r="56" spans="1:10" x14ac:dyDescent="0.25">
      <c r="A56" s="2" t="s">
        <v>38</v>
      </c>
      <c r="B56" s="2" t="s">
        <v>706</v>
      </c>
      <c r="C56" s="2" t="s">
        <v>514</v>
      </c>
      <c r="D56" s="2" t="s">
        <v>612</v>
      </c>
      <c r="E56" s="2" t="s">
        <v>613</v>
      </c>
      <c r="F56" s="9">
        <v>341943.3</v>
      </c>
      <c r="G56" s="6" t="s">
        <v>492</v>
      </c>
      <c r="H56" s="3">
        <v>45119</v>
      </c>
      <c r="I56" s="53" t="s">
        <v>1283</v>
      </c>
      <c r="J56" s="4" t="s">
        <v>1169</v>
      </c>
    </row>
    <row r="57" spans="1:10" x14ac:dyDescent="0.25">
      <c r="A57" s="2" t="s">
        <v>39</v>
      </c>
      <c r="B57" s="2" t="s">
        <v>707</v>
      </c>
      <c r="C57" s="2" t="s">
        <v>538</v>
      </c>
      <c r="D57" s="2" t="s">
        <v>539</v>
      </c>
      <c r="E57" s="2" t="s">
        <v>708</v>
      </c>
      <c r="F57" s="9">
        <v>488660</v>
      </c>
      <c r="G57" s="6" t="s">
        <v>498</v>
      </c>
      <c r="H57" s="3">
        <v>45203</v>
      </c>
      <c r="I57" s="53" t="s">
        <v>1284</v>
      </c>
      <c r="J57" s="4" t="s">
        <v>1497</v>
      </c>
    </row>
    <row r="58" spans="1:10" x14ac:dyDescent="0.25">
      <c r="A58" s="2" t="s">
        <v>265</v>
      </c>
      <c r="B58" s="2" t="s">
        <v>709</v>
      </c>
      <c r="C58" s="2" t="s">
        <v>527</v>
      </c>
      <c r="D58" s="2" t="s">
        <v>578</v>
      </c>
      <c r="E58" s="2" t="s">
        <v>614</v>
      </c>
      <c r="F58" s="9">
        <v>227984</v>
      </c>
      <c r="G58" s="6" t="s">
        <v>502</v>
      </c>
      <c r="H58" s="3">
        <v>45119</v>
      </c>
      <c r="I58" s="53" t="s">
        <v>1285</v>
      </c>
      <c r="J58" s="4" t="s">
        <v>1498</v>
      </c>
    </row>
    <row r="59" spans="1:10" x14ac:dyDescent="0.25">
      <c r="A59" s="2" t="s">
        <v>40</v>
      </c>
      <c r="B59" s="2" t="s">
        <v>710</v>
      </c>
      <c r="C59" s="2" t="s">
        <v>514</v>
      </c>
      <c r="D59" s="2" t="s">
        <v>515</v>
      </c>
      <c r="E59" s="2" t="s">
        <v>516</v>
      </c>
      <c r="F59" s="9">
        <v>864000</v>
      </c>
      <c r="G59" s="6" t="s">
        <v>500</v>
      </c>
      <c r="H59" s="3">
        <v>45190</v>
      </c>
      <c r="I59" s="53" t="s">
        <v>1286</v>
      </c>
      <c r="J59" s="4" t="s">
        <v>1170</v>
      </c>
    </row>
    <row r="60" spans="1:10" x14ac:dyDescent="0.25">
      <c r="A60" s="2" t="s">
        <v>41</v>
      </c>
      <c r="B60" s="2" t="s">
        <v>711</v>
      </c>
      <c r="C60" s="2" t="s">
        <v>543</v>
      </c>
      <c r="D60" s="2" t="s">
        <v>544</v>
      </c>
      <c r="E60" s="2" t="s">
        <v>646</v>
      </c>
      <c r="F60" s="9">
        <v>1026558.72</v>
      </c>
      <c r="G60" s="6" t="s">
        <v>494</v>
      </c>
      <c r="H60" s="3">
        <v>45120</v>
      </c>
      <c r="I60" s="53" t="s">
        <v>1287</v>
      </c>
      <c r="J60" s="4" t="s">
        <v>1171</v>
      </c>
    </row>
    <row r="61" spans="1:10" x14ac:dyDescent="0.25">
      <c r="A61" s="2" t="s">
        <v>42</v>
      </c>
      <c r="B61" s="2" t="s">
        <v>712</v>
      </c>
      <c r="C61" s="2" t="s">
        <v>517</v>
      </c>
      <c r="D61" s="2" t="s">
        <v>563</v>
      </c>
      <c r="E61" s="2" t="s">
        <v>713</v>
      </c>
      <c r="F61" s="9">
        <v>299739.2</v>
      </c>
      <c r="G61" s="6" t="s">
        <v>496</v>
      </c>
      <c r="H61" s="3">
        <v>45128</v>
      </c>
      <c r="I61" s="53" t="s">
        <v>1499</v>
      </c>
      <c r="J61" s="4" t="s">
        <v>1500</v>
      </c>
    </row>
    <row r="62" spans="1:10" x14ac:dyDescent="0.25">
      <c r="A62" s="2" t="s">
        <v>75</v>
      </c>
      <c r="B62" s="2" t="s">
        <v>714</v>
      </c>
      <c r="C62" s="2" t="s">
        <v>517</v>
      </c>
      <c r="D62" s="2" t="s">
        <v>518</v>
      </c>
      <c r="E62" s="2" t="s">
        <v>715</v>
      </c>
      <c r="F62" s="9">
        <v>608004.6</v>
      </c>
      <c r="G62" s="6" t="s">
        <v>492</v>
      </c>
      <c r="H62" s="3">
        <v>45138</v>
      </c>
      <c r="I62" s="53" t="s">
        <v>378</v>
      </c>
      <c r="J62" s="4" t="s">
        <v>1501</v>
      </c>
    </row>
    <row r="63" spans="1:10" x14ac:dyDescent="0.25">
      <c r="A63" s="2" t="s">
        <v>43</v>
      </c>
      <c r="B63" s="2" t="s">
        <v>716</v>
      </c>
      <c r="C63" s="2" t="s">
        <v>519</v>
      </c>
      <c r="D63" s="2" t="s">
        <v>606</v>
      </c>
      <c r="E63" s="2" t="s">
        <v>717</v>
      </c>
      <c r="F63" s="9">
        <v>321732</v>
      </c>
      <c r="G63" s="6" t="s">
        <v>505</v>
      </c>
      <c r="H63" s="3">
        <v>45191</v>
      </c>
      <c r="I63" s="53" t="s">
        <v>379</v>
      </c>
      <c r="J63" s="4" t="s">
        <v>1502</v>
      </c>
    </row>
    <row r="64" spans="1:10" x14ac:dyDescent="0.25">
      <c r="A64" s="2" t="s">
        <v>76</v>
      </c>
      <c r="B64" s="2" t="s">
        <v>718</v>
      </c>
      <c r="C64" s="2" t="s">
        <v>530</v>
      </c>
      <c r="D64" s="2" t="s">
        <v>531</v>
      </c>
      <c r="E64" s="2" t="s">
        <v>550</v>
      </c>
      <c r="F64" s="9">
        <v>408878.06</v>
      </c>
      <c r="G64" s="6" t="s">
        <v>490</v>
      </c>
      <c r="H64" s="3">
        <v>45208</v>
      </c>
      <c r="I64" s="53" t="s">
        <v>1124</v>
      </c>
      <c r="J64" s="4" t="s">
        <v>1503</v>
      </c>
    </row>
    <row r="65" spans="1:10" x14ac:dyDescent="0.25">
      <c r="A65" s="2" t="s">
        <v>44</v>
      </c>
      <c r="B65" s="2" t="s">
        <v>719</v>
      </c>
      <c r="C65" s="2" t="s">
        <v>514</v>
      </c>
      <c r="D65" s="2" t="s">
        <v>568</v>
      </c>
      <c r="E65" s="2" t="s">
        <v>720</v>
      </c>
      <c r="F65" s="9">
        <v>589552</v>
      </c>
      <c r="G65" s="6" t="s">
        <v>498</v>
      </c>
      <c r="H65" s="3">
        <v>45166</v>
      </c>
      <c r="I65" s="53" t="s">
        <v>1288</v>
      </c>
      <c r="J65" s="4" t="s">
        <v>1172</v>
      </c>
    </row>
    <row r="66" spans="1:10" x14ac:dyDescent="0.25">
      <c r="A66" s="2" t="s">
        <v>45</v>
      </c>
      <c r="B66" s="2" t="s">
        <v>721</v>
      </c>
      <c r="C66" s="2" t="s">
        <v>517</v>
      </c>
      <c r="D66" s="2" t="s">
        <v>722</v>
      </c>
      <c r="E66" s="2" t="s">
        <v>723</v>
      </c>
      <c r="F66" s="9">
        <v>649952</v>
      </c>
      <c r="G66" s="6" t="s">
        <v>490</v>
      </c>
      <c r="H66" s="3">
        <v>45119</v>
      </c>
      <c r="I66" s="53" t="s">
        <v>380</v>
      </c>
      <c r="J66" s="4" t="s">
        <v>1504</v>
      </c>
    </row>
    <row r="67" spans="1:10" x14ac:dyDescent="0.25">
      <c r="A67" s="2" t="s">
        <v>46</v>
      </c>
      <c r="B67" s="2" t="s">
        <v>724</v>
      </c>
      <c r="C67" s="2" t="s">
        <v>517</v>
      </c>
      <c r="D67" s="2" t="s">
        <v>725</v>
      </c>
      <c r="E67" s="2" t="s">
        <v>726</v>
      </c>
      <c r="F67" s="9">
        <v>439478.4</v>
      </c>
      <c r="G67" s="6" t="s">
        <v>496</v>
      </c>
      <c r="H67" s="3">
        <v>45124</v>
      </c>
      <c r="I67" s="53" t="s">
        <v>381</v>
      </c>
      <c r="J67" s="4" t="s">
        <v>1173</v>
      </c>
    </row>
    <row r="68" spans="1:10" x14ac:dyDescent="0.25">
      <c r="A68" s="2" t="s">
        <v>266</v>
      </c>
      <c r="B68" s="2" t="s">
        <v>727</v>
      </c>
      <c r="C68" s="2" t="s">
        <v>588</v>
      </c>
      <c r="D68" s="2" t="s">
        <v>728</v>
      </c>
      <c r="E68" s="2" t="s">
        <v>729</v>
      </c>
      <c r="F68" s="9">
        <v>425318.40000000002</v>
      </c>
      <c r="G68" s="6" t="s">
        <v>495</v>
      </c>
      <c r="H68" s="3">
        <v>45196</v>
      </c>
      <c r="I68" s="53" t="s">
        <v>1125</v>
      </c>
      <c r="J68" s="4" t="s">
        <v>1289</v>
      </c>
    </row>
    <row r="69" spans="1:10" x14ac:dyDescent="0.25">
      <c r="A69" s="2" t="s">
        <v>47</v>
      </c>
      <c r="B69" s="2" t="s">
        <v>730</v>
      </c>
      <c r="C69" s="2" t="s">
        <v>517</v>
      </c>
      <c r="D69" s="2" t="s">
        <v>523</v>
      </c>
      <c r="E69" s="2" t="s">
        <v>524</v>
      </c>
      <c r="F69" s="9">
        <v>469330.94</v>
      </c>
      <c r="G69" s="6" t="s">
        <v>498</v>
      </c>
      <c r="H69" s="3">
        <v>45216</v>
      </c>
      <c r="I69" s="53" t="s">
        <v>1290</v>
      </c>
      <c r="J69" s="4" t="s">
        <v>1505</v>
      </c>
    </row>
    <row r="70" spans="1:10" x14ac:dyDescent="0.25">
      <c r="A70" s="2" t="s">
        <v>48</v>
      </c>
      <c r="B70" s="2" t="s">
        <v>731</v>
      </c>
      <c r="C70" s="2" t="s">
        <v>514</v>
      </c>
      <c r="D70" s="2" t="s">
        <v>515</v>
      </c>
      <c r="E70" s="2" t="s">
        <v>516</v>
      </c>
      <c r="F70" s="9">
        <v>808819.19999999995</v>
      </c>
      <c r="G70" s="6" t="s">
        <v>492</v>
      </c>
      <c r="H70" s="3">
        <v>45112</v>
      </c>
      <c r="I70" s="53" t="s">
        <v>382</v>
      </c>
      <c r="J70" s="4" t="s">
        <v>1174</v>
      </c>
    </row>
    <row r="71" spans="1:10" x14ac:dyDescent="0.25">
      <c r="A71" s="2" t="s">
        <v>49</v>
      </c>
      <c r="B71" s="2" t="s">
        <v>732</v>
      </c>
      <c r="C71" s="2" t="s">
        <v>514</v>
      </c>
      <c r="D71" s="2" t="s">
        <v>515</v>
      </c>
      <c r="E71" s="2" t="s">
        <v>516</v>
      </c>
      <c r="F71" s="9">
        <v>477450</v>
      </c>
      <c r="G71" s="6" t="s">
        <v>503</v>
      </c>
      <c r="H71" s="3">
        <v>45188</v>
      </c>
      <c r="I71" s="53" t="s">
        <v>383</v>
      </c>
      <c r="J71" s="4" t="s">
        <v>1175</v>
      </c>
    </row>
    <row r="72" spans="1:10" x14ac:dyDescent="0.25">
      <c r="A72" s="2" t="s">
        <v>77</v>
      </c>
      <c r="B72" s="2" t="s">
        <v>733</v>
      </c>
      <c r="C72" s="2" t="s">
        <v>532</v>
      </c>
      <c r="D72" s="2" t="s">
        <v>575</v>
      </c>
      <c r="E72" s="2" t="s">
        <v>577</v>
      </c>
      <c r="F72" s="9">
        <v>662774.56000000006</v>
      </c>
      <c r="G72" s="6" t="s">
        <v>498</v>
      </c>
      <c r="H72" s="3">
        <v>45198</v>
      </c>
      <c r="I72" s="53" t="s">
        <v>1291</v>
      </c>
      <c r="J72" s="4" t="s">
        <v>1506</v>
      </c>
    </row>
    <row r="73" spans="1:10" x14ac:dyDescent="0.25">
      <c r="A73" s="2" t="s">
        <v>50</v>
      </c>
      <c r="B73" s="2" t="s">
        <v>734</v>
      </c>
      <c r="C73" s="2" t="s">
        <v>538</v>
      </c>
      <c r="D73" s="2" t="s">
        <v>548</v>
      </c>
      <c r="E73" s="2" t="s">
        <v>549</v>
      </c>
      <c r="F73" s="9">
        <v>792800</v>
      </c>
      <c r="G73" s="6" t="s">
        <v>496</v>
      </c>
      <c r="H73" s="3">
        <v>45120</v>
      </c>
      <c r="I73" s="53" t="s">
        <v>1292</v>
      </c>
      <c r="J73" s="4" t="s">
        <v>1176</v>
      </c>
    </row>
    <row r="74" spans="1:10" x14ac:dyDescent="0.25">
      <c r="A74" s="2" t="s">
        <v>51</v>
      </c>
      <c r="B74" s="2" t="s">
        <v>735</v>
      </c>
      <c r="C74" s="2" t="s">
        <v>538</v>
      </c>
      <c r="D74" s="2" t="s">
        <v>548</v>
      </c>
      <c r="E74" s="2" t="s">
        <v>736</v>
      </c>
      <c r="F74" s="9">
        <v>683114.88</v>
      </c>
      <c r="G74" s="6" t="s">
        <v>498</v>
      </c>
      <c r="H74" s="3">
        <v>45173</v>
      </c>
      <c r="I74" s="53" t="s">
        <v>384</v>
      </c>
      <c r="J74" s="4" t="s">
        <v>1177</v>
      </c>
    </row>
    <row r="75" spans="1:10" x14ac:dyDescent="0.25">
      <c r="A75" s="2" t="s">
        <v>267</v>
      </c>
      <c r="B75" s="2" t="s">
        <v>737</v>
      </c>
      <c r="C75" s="2" t="s">
        <v>514</v>
      </c>
      <c r="D75" s="2" t="s">
        <v>515</v>
      </c>
      <c r="E75" s="2" t="s">
        <v>516</v>
      </c>
      <c r="F75" s="9">
        <v>439334.40000000002</v>
      </c>
      <c r="G75" s="6" t="s">
        <v>496</v>
      </c>
      <c r="H75" s="3">
        <v>45274</v>
      </c>
      <c r="I75" s="53" t="s">
        <v>1293</v>
      </c>
      <c r="J75" s="4" t="s">
        <v>1178</v>
      </c>
    </row>
    <row r="76" spans="1:10" x14ac:dyDescent="0.25">
      <c r="A76" s="2" t="s">
        <v>173</v>
      </c>
      <c r="B76" s="2" t="s">
        <v>738</v>
      </c>
      <c r="C76" s="2" t="s">
        <v>517</v>
      </c>
      <c r="D76" s="2" t="s">
        <v>523</v>
      </c>
      <c r="E76" s="2" t="s">
        <v>524</v>
      </c>
      <c r="F76" s="9">
        <v>637890</v>
      </c>
      <c r="G76" s="6" t="s">
        <v>489</v>
      </c>
      <c r="H76" s="3">
        <v>45215</v>
      </c>
      <c r="I76" s="53" t="s">
        <v>385</v>
      </c>
      <c r="J76" s="4" t="s">
        <v>1507</v>
      </c>
    </row>
    <row r="77" spans="1:10" x14ac:dyDescent="0.25">
      <c r="A77" s="2" t="s">
        <v>78</v>
      </c>
      <c r="B77" s="2" t="s">
        <v>739</v>
      </c>
      <c r="C77" s="2" t="s">
        <v>588</v>
      </c>
      <c r="D77" s="2" t="s">
        <v>605</v>
      </c>
      <c r="E77" s="2" t="s">
        <v>633</v>
      </c>
      <c r="F77" s="9">
        <v>429916.32</v>
      </c>
      <c r="G77" s="6" t="s">
        <v>492</v>
      </c>
      <c r="H77" s="3">
        <v>45203</v>
      </c>
      <c r="I77" s="53" t="s">
        <v>386</v>
      </c>
      <c r="J77" s="4" t="s">
        <v>1746</v>
      </c>
    </row>
    <row r="78" spans="1:10" x14ac:dyDescent="0.25">
      <c r="A78" s="2" t="s">
        <v>268</v>
      </c>
      <c r="B78" s="2" t="s">
        <v>740</v>
      </c>
      <c r="C78" s="2" t="s">
        <v>517</v>
      </c>
      <c r="D78" s="2" t="s">
        <v>741</v>
      </c>
      <c r="E78" s="2" t="s">
        <v>742</v>
      </c>
      <c r="F78" s="9">
        <v>509992.8</v>
      </c>
      <c r="G78" s="6" t="s">
        <v>506</v>
      </c>
      <c r="H78" s="3">
        <v>45223</v>
      </c>
      <c r="I78" s="53" t="s">
        <v>387</v>
      </c>
      <c r="J78" s="4" t="s">
        <v>1179</v>
      </c>
    </row>
    <row r="79" spans="1:10" x14ac:dyDescent="0.25">
      <c r="A79" s="2" t="s">
        <v>52</v>
      </c>
      <c r="B79" s="2" t="s">
        <v>743</v>
      </c>
      <c r="C79" s="2" t="s">
        <v>559</v>
      </c>
      <c r="D79" s="2" t="s">
        <v>590</v>
      </c>
      <c r="E79" s="2" t="s">
        <v>744</v>
      </c>
      <c r="F79" s="9">
        <v>525348.48</v>
      </c>
      <c r="G79" s="6" t="s">
        <v>491</v>
      </c>
      <c r="H79" s="3">
        <v>45222</v>
      </c>
      <c r="I79" s="53" t="s">
        <v>1126</v>
      </c>
      <c r="J79" s="4" t="s">
        <v>1180</v>
      </c>
    </row>
    <row r="80" spans="1:10" x14ac:dyDescent="0.25">
      <c r="A80" s="2" t="s">
        <v>53</v>
      </c>
      <c r="B80" s="2" t="s">
        <v>745</v>
      </c>
      <c r="C80" s="2" t="s">
        <v>512</v>
      </c>
      <c r="D80" s="2" t="s">
        <v>513</v>
      </c>
      <c r="E80" s="2" t="s">
        <v>522</v>
      </c>
      <c r="F80" s="9">
        <v>803712</v>
      </c>
      <c r="G80" s="6" t="s">
        <v>490</v>
      </c>
      <c r="H80" s="3">
        <v>45197</v>
      </c>
      <c r="I80" s="53" t="s">
        <v>1127</v>
      </c>
      <c r="J80" s="4" t="s">
        <v>1508</v>
      </c>
    </row>
    <row r="81" spans="1:10" x14ac:dyDescent="0.25">
      <c r="A81" s="2" t="s">
        <v>54</v>
      </c>
      <c r="B81" s="2" t="s">
        <v>746</v>
      </c>
      <c r="C81" s="2" t="s">
        <v>535</v>
      </c>
      <c r="D81" s="2" t="s">
        <v>536</v>
      </c>
      <c r="E81" s="2" t="s">
        <v>537</v>
      </c>
      <c r="F81" s="9">
        <v>200360.8</v>
      </c>
      <c r="G81" s="6" t="s">
        <v>502</v>
      </c>
      <c r="H81" s="3">
        <v>45229</v>
      </c>
      <c r="I81" s="53" t="s">
        <v>1294</v>
      </c>
      <c r="J81" s="4" t="s">
        <v>1509</v>
      </c>
    </row>
    <row r="82" spans="1:10" x14ac:dyDescent="0.25">
      <c r="A82" s="2" t="s">
        <v>55</v>
      </c>
      <c r="B82" s="2" t="s">
        <v>747</v>
      </c>
      <c r="C82" s="2" t="s">
        <v>538</v>
      </c>
      <c r="D82" s="2" t="s">
        <v>539</v>
      </c>
      <c r="E82" s="2" t="s">
        <v>748</v>
      </c>
      <c r="F82" s="9">
        <v>906479.86</v>
      </c>
      <c r="G82" s="6" t="s">
        <v>490</v>
      </c>
      <c r="H82" s="3">
        <v>45232</v>
      </c>
      <c r="I82" s="53" t="s">
        <v>388</v>
      </c>
      <c r="J82" s="4" t="s">
        <v>1748</v>
      </c>
    </row>
    <row r="83" spans="1:10" x14ac:dyDescent="0.25">
      <c r="A83" s="2" t="s">
        <v>56</v>
      </c>
      <c r="B83" s="2" t="s">
        <v>749</v>
      </c>
      <c r="C83" s="2" t="s">
        <v>517</v>
      </c>
      <c r="D83" s="2" t="s">
        <v>750</v>
      </c>
      <c r="E83" s="2" t="s">
        <v>751</v>
      </c>
      <c r="F83" s="9">
        <v>540492</v>
      </c>
      <c r="G83" s="6" t="s">
        <v>491</v>
      </c>
      <c r="H83" s="3">
        <v>45222</v>
      </c>
      <c r="I83" s="53" t="s">
        <v>1295</v>
      </c>
      <c r="J83" s="4" t="s">
        <v>1510</v>
      </c>
    </row>
    <row r="84" spans="1:10" x14ac:dyDescent="0.25">
      <c r="A84" s="2" t="s">
        <v>57</v>
      </c>
      <c r="B84" s="2" t="s">
        <v>752</v>
      </c>
      <c r="C84" s="2" t="s">
        <v>530</v>
      </c>
      <c r="D84" s="2" t="s">
        <v>531</v>
      </c>
      <c r="E84" s="2" t="s">
        <v>550</v>
      </c>
      <c r="F84" s="9">
        <v>442864.8</v>
      </c>
      <c r="G84" s="6" t="s">
        <v>490</v>
      </c>
      <c r="H84" s="3">
        <v>45226</v>
      </c>
      <c r="I84" s="53" t="s">
        <v>389</v>
      </c>
      <c r="J84" s="4" t="s">
        <v>1181</v>
      </c>
    </row>
    <row r="85" spans="1:10" x14ac:dyDescent="0.25">
      <c r="A85" s="2" t="s">
        <v>79</v>
      </c>
      <c r="B85" s="2" t="s">
        <v>753</v>
      </c>
      <c r="C85" s="2" t="s">
        <v>535</v>
      </c>
      <c r="D85" s="2" t="s">
        <v>536</v>
      </c>
      <c r="E85" s="2" t="s">
        <v>537</v>
      </c>
      <c r="F85" s="9">
        <v>652236</v>
      </c>
      <c r="G85" s="6" t="s">
        <v>495</v>
      </c>
      <c r="H85" s="3">
        <v>45198</v>
      </c>
      <c r="I85" s="53" t="s">
        <v>390</v>
      </c>
      <c r="J85" s="4" t="s">
        <v>1511</v>
      </c>
    </row>
    <row r="86" spans="1:10" x14ac:dyDescent="0.25">
      <c r="A86" s="2" t="s">
        <v>58</v>
      </c>
      <c r="B86" s="2" t="s">
        <v>754</v>
      </c>
      <c r="C86" s="2" t="s">
        <v>610</v>
      </c>
      <c r="D86" s="2" t="s">
        <v>611</v>
      </c>
      <c r="E86" s="2" t="s">
        <v>755</v>
      </c>
      <c r="F86" s="9">
        <v>339680</v>
      </c>
      <c r="G86" s="6" t="s">
        <v>496</v>
      </c>
      <c r="H86" s="3">
        <v>45244</v>
      </c>
      <c r="I86" s="53" t="s">
        <v>391</v>
      </c>
      <c r="J86" s="4" t="s">
        <v>1182</v>
      </c>
    </row>
    <row r="87" spans="1:10" x14ac:dyDescent="0.25">
      <c r="A87" s="2" t="s">
        <v>269</v>
      </c>
      <c r="B87" s="2" t="s">
        <v>756</v>
      </c>
      <c r="C87" s="2" t="s">
        <v>514</v>
      </c>
      <c r="D87" s="2" t="s">
        <v>515</v>
      </c>
      <c r="E87" s="2" t="s">
        <v>516</v>
      </c>
      <c r="F87" s="9">
        <v>359228.15999999997</v>
      </c>
      <c r="G87" s="6" t="s">
        <v>490</v>
      </c>
      <c r="H87" s="3">
        <v>45190</v>
      </c>
      <c r="I87" s="53" t="s">
        <v>1296</v>
      </c>
      <c r="J87" s="4" t="s">
        <v>1183</v>
      </c>
    </row>
    <row r="88" spans="1:10" x14ac:dyDescent="0.25">
      <c r="A88" s="2" t="s">
        <v>59</v>
      </c>
      <c r="B88" s="2" t="s">
        <v>757</v>
      </c>
      <c r="C88" s="2" t="s">
        <v>519</v>
      </c>
      <c r="D88" s="2" t="s">
        <v>545</v>
      </c>
      <c r="E88" s="2" t="s">
        <v>546</v>
      </c>
      <c r="F88" s="9">
        <v>293580</v>
      </c>
      <c r="G88" s="6" t="s">
        <v>496</v>
      </c>
      <c r="H88" s="3">
        <v>45258</v>
      </c>
      <c r="I88" s="53" t="s">
        <v>1297</v>
      </c>
      <c r="J88" s="4" t="s">
        <v>1184</v>
      </c>
    </row>
    <row r="89" spans="1:10" x14ac:dyDescent="0.25">
      <c r="A89" s="2" t="s">
        <v>80</v>
      </c>
      <c r="B89" s="2" t="s">
        <v>758</v>
      </c>
      <c r="C89" s="2" t="s">
        <v>512</v>
      </c>
      <c r="D89" s="2" t="s">
        <v>513</v>
      </c>
      <c r="E89" s="2" t="s">
        <v>522</v>
      </c>
      <c r="F89" s="9">
        <v>482000</v>
      </c>
      <c r="G89" s="6" t="s">
        <v>494</v>
      </c>
      <c r="H89" s="3">
        <v>45300</v>
      </c>
      <c r="I89" s="53" t="s">
        <v>1298</v>
      </c>
      <c r="J89" s="4" t="s">
        <v>1185</v>
      </c>
    </row>
    <row r="90" spans="1:10" x14ac:dyDescent="0.25">
      <c r="A90" s="2" t="s">
        <v>60</v>
      </c>
      <c r="B90" s="2" t="s">
        <v>759</v>
      </c>
      <c r="C90" s="2" t="s">
        <v>559</v>
      </c>
      <c r="D90" s="2" t="s">
        <v>590</v>
      </c>
      <c r="E90" s="2" t="s">
        <v>591</v>
      </c>
      <c r="F90" s="9">
        <v>95863.65</v>
      </c>
      <c r="G90" s="6" t="s">
        <v>491</v>
      </c>
      <c r="H90" s="3">
        <v>45218</v>
      </c>
      <c r="I90" s="53" t="s">
        <v>1299</v>
      </c>
      <c r="J90" s="4" t="s">
        <v>1186</v>
      </c>
    </row>
    <row r="91" spans="1:10" x14ac:dyDescent="0.25">
      <c r="A91" s="2" t="s">
        <v>81</v>
      </c>
      <c r="B91" s="2" t="s">
        <v>760</v>
      </c>
      <c r="C91" s="2" t="s">
        <v>512</v>
      </c>
      <c r="D91" s="2" t="s">
        <v>640</v>
      </c>
      <c r="E91" s="2" t="s">
        <v>640</v>
      </c>
      <c r="F91" s="9">
        <v>147468.38</v>
      </c>
      <c r="G91" s="6" t="s">
        <v>492</v>
      </c>
      <c r="H91" s="3">
        <v>45273</v>
      </c>
      <c r="I91" s="53"/>
      <c r="J91" s="4" t="s">
        <v>1512</v>
      </c>
    </row>
    <row r="92" spans="1:10" x14ac:dyDescent="0.25">
      <c r="A92" s="2" t="s">
        <v>82</v>
      </c>
      <c r="B92" s="2" t="s">
        <v>761</v>
      </c>
      <c r="C92" s="2" t="s">
        <v>514</v>
      </c>
      <c r="D92" s="2" t="s">
        <v>515</v>
      </c>
      <c r="E92" s="2" t="s">
        <v>762</v>
      </c>
      <c r="F92" s="9">
        <v>264694.40000000002</v>
      </c>
      <c r="G92" s="6" t="s">
        <v>498</v>
      </c>
      <c r="H92" s="3">
        <v>45295</v>
      </c>
      <c r="I92" s="53" t="s">
        <v>392</v>
      </c>
      <c r="J92" s="4" t="s">
        <v>1187</v>
      </c>
    </row>
    <row r="93" spans="1:10" x14ac:dyDescent="0.25">
      <c r="A93" s="2" t="s">
        <v>83</v>
      </c>
      <c r="B93" s="2" t="s">
        <v>763</v>
      </c>
      <c r="C93" s="2" t="s">
        <v>514</v>
      </c>
      <c r="D93" s="2" t="s">
        <v>515</v>
      </c>
      <c r="E93" s="2" t="s">
        <v>516</v>
      </c>
      <c r="F93" s="9">
        <v>120301.6</v>
      </c>
      <c r="G93" s="6" t="s">
        <v>492</v>
      </c>
      <c r="H93" s="3">
        <v>45181</v>
      </c>
      <c r="I93" s="53" t="s">
        <v>1300</v>
      </c>
      <c r="J93" s="4" t="s">
        <v>1188</v>
      </c>
    </row>
    <row r="94" spans="1:10" x14ac:dyDescent="0.25">
      <c r="A94" s="2" t="s">
        <v>764</v>
      </c>
      <c r="B94" s="2" t="s">
        <v>765</v>
      </c>
      <c r="C94" s="2" t="s">
        <v>527</v>
      </c>
      <c r="D94" s="2" t="s">
        <v>622</v>
      </c>
      <c r="E94" s="2" t="s">
        <v>766</v>
      </c>
      <c r="F94" s="9">
        <v>312681.59999999998</v>
      </c>
      <c r="G94" s="6" t="s">
        <v>503</v>
      </c>
      <c r="H94" s="3">
        <v>45301</v>
      </c>
      <c r="I94" s="53" t="s">
        <v>393</v>
      </c>
      <c r="J94" s="4" t="s">
        <v>1513</v>
      </c>
    </row>
    <row r="95" spans="1:10" x14ac:dyDescent="0.25">
      <c r="A95" s="2" t="s">
        <v>84</v>
      </c>
      <c r="B95" s="2" t="s">
        <v>767</v>
      </c>
      <c r="C95" s="2" t="s">
        <v>551</v>
      </c>
      <c r="D95" s="2" t="s">
        <v>552</v>
      </c>
      <c r="E95" s="2" t="s">
        <v>609</v>
      </c>
      <c r="F95" s="9">
        <v>463464.8</v>
      </c>
      <c r="G95" s="6" t="s">
        <v>497</v>
      </c>
      <c r="H95" s="3">
        <v>45320</v>
      </c>
      <c r="I95" s="53" t="s">
        <v>394</v>
      </c>
      <c r="J95" s="4" t="s">
        <v>1189</v>
      </c>
    </row>
    <row r="96" spans="1:10" x14ac:dyDescent="0.25">
      <c r="A96" s="2" t="s">
        <v>85</v>
      </c>
      <c r="B96" s="2" t="s">
        <v>768</v>
      </c>
      <c r="C96" s="2" t="s">
        <v>588</v>
      </c>
      <c r="D96" s="2" t="s">
        <v>589</v>
      </c>
      <c r="E96" s="2" t="s">
        <v>769</v>
      </c>
      <c r="F96" s="9">
        <v>533856</v>
      </c>
      <c r="G96" s="6" t="s">
        <v>496</v>
      </c>
      <c r="H96" s="3">
        <v>45436</v>
      </c>
      <c r="I96" s="53" t="s">
        <v>395</v>
      </c>
      <c r="J96" s="4" t="s">
        <v>1190</v>
      </c>
    </row>
    <row r="97" spans="1:10" x14ac:dyDescent="0.25">
      <c r="A97" s="2" t="s">
        <v>61</v>
      </c>
      <c r="B97" s="2" t="s">
        <v>770</v>
      </c>
      <c r="C97" s="2" t="s">
        <v>559</v>
      </c>
      <c r="D97" s="2" t="s">
        <v>560</v>
      </c>
      <c r="E97" s="2" t="s">
        <v>561</v>
      </c>
      <c r="F97" s="9">
        <v>186240</v>
      </c>
      <c r="G97" s="6" t="s">
        <v>496</v>
      </c>
      <c r="H97" s="3">
        <v>45224</v>
      </c>
      <c r="I97" s="53" t="s">
        <v>1515</v>
      </c>
      <c r="J97" s="4" t="s">
        <v>1514</v>
      </c>
    </row>
    <row r="98" spans="1:10" x14ac:dyDescent="0.25">
      <c r="A98" s="2" t="s">
        <v>86</v>
      </c>
      <c r="B98" s="2" t="s">
        <v>771</v>
      </c>
      <c r="C98" s="2" t="s">
        <v>517</v>
      </c>
      <c r="D98" s="2" t="s">
        <v>523</v>
      </c>
      <c r="E98" s="2" t="s">
        <v>524</v>
      </c>
      <c r="F98" s="9">
        <v>264088</v>
      </c>
      <c r="G98" s="6" t="s">
        <v>496</v>
      </c>
      <c r="H98" s="3">
        <v>45253</v>
      </c>
      <c r="I98" s="53" t="s">
        <v>1301</v>
      </c>
      <c r="J98" s="4" t="s">
        <v>1749</v>
      </c>
    </row>
    <row r="99" spans="1:10" x14ac:dyDescent="0.25">
      <c r="A99" s="2" t="s">
        <v>62</v>
      </c>
      <c r="B99" s="2" t="s">
        <v>772</v>
      </c>
      <c r="C99" s="2" t="s">
        <v>585</v>
      </c>
      <c r="D99" s="2" t="s">
        <v>586</v>
      </c>
      <c r="E99" s="2" t="s">
        <v>773</v>
      </c>
      <c r="F99" s="9">
        <v>128528.64</v>
      </c>
      <c r="G99" s="6" t="s">
        <v>501</v>
      </c>
      <c r="H99" s="3">
        <v>45203</v>
      </c>
      <c r="I99" s="53" t="s">
        <v>1517</v>
      </c>
      <c r="J99" s="4" t="s">
        <v>1516</v>
      </c>
    </row>
    <row r="100" spans="1:10" x14ac:dyDescent="0.25">
      <c r="A100" s="2" t="s">
        <v>87</v>
      </c>
      <c r="B100" s="2" t="s">
        <v>774</v>
      </c>
      <c r="C100" s="2" t="s">
        <v>517</v>
      </c>
      <c r="D100" s="2" t="s">
        <v>722</v>
      </c>
      <c r="E100" s="2" t="s">
        <v>775</v>
      </c>
      <c r="F100" s="9">
        <v>303774.84000000003</v>
      </c>
      <c r="G100" s="6" t="s">
        <v>501</v>
      </c>
      <c r="H100" s="3">
        <v>45362</v>
      </c>
      <c r="I100" s="53" t="s">
        <v>1302</v>
      </c>
      <c r="J100" s="4" t="s">
        <v>1518</v>
      </c>
    </row>
    <row r="101" spans="1:10" x14ac:dyDescent="0.25">
      <c r="A101" s="2" t="s">
        <v>88</v>
      </c>
      <c r="B101" s="2" t="s">
        <v>776</v>
      </c>
      <c r="C101" s="2" t="s">
        <v>535</v>
      </c>
      <c r="D101" s="2" t="s">
        <v>569</v>
      </c>
      <c r="E101" s="2" t="s">
        <v>579</v>
      </c>
      <c r="F101" s="9">
        <v>404880</v>
      </c>
      <c r="G101" s="6" t="s">
        <v>492</v>
      </c>
      <c r="H101" s="3">
        <v>45300</v>
      </c>
      <c r="I101" s="53" t="s">
        <v>396</v>
      </c>
      <c r="J101" s="4" t="s">
        <v>1191</v>
      </c>
    </row>
    <row r="102" spans="1:10" x14ac:dyDescent="0.25">
      <c r="A102" s="2" t="s">
        <v>89</v>
      </c>
      <c r="B102" s="2" t="s">
        <v>777</v>
      </c>
      <c r="C102" s="2" t="s">
        <v>519</v>
      </c>
      <c r="D102" s="2" t="s">
        <v>545</v>
      </c>
      <c r="E102" s="2" t="s">
        <v>778</v>
      </c>
      <c r="F102" s="9">
        <v>265200</v>
      </c>
      <c r="G102" s="6" t="s">
        <v>491</v>
      </c>
      <c r="H102" s="3">
        <v>45309</v>
      </c>
      <c r="I102" s="53" t="s">
        <v>1303</v>
      </c>
      <c r="J102" s="4" t="s">
        <v>1519</v>
      </c>
    </row>
    <row r="103" spans="1:10" x14ac:dyDescent="0.25">
      <c r="A103" s="2" t="s">
        <v>90</v>
      </c>
      <c r="B103" s="2" t="s">
        <v>779</v>
      </c>
      <c r="C103" s="2" t="s">
        <v>519</v>
      </c>
      <c r="D103" s="2" t="s">
        <v>520</v>
      </c>
      <c r="E103" s="2" t="s">
        <v>521</v>
      </c>
      <c r="F103" s="9">
        <v>397000.09</v>
      </c>
      <c r="G103" s="6" t="s">
        <v>500</v>
      </c>
      <c r="H103" s="3">
        <v>45337</v>
      </c>
      <c r="I103" s="53" t="s">
        <v>1304</v>
      </c>
      <c r="J103" s="4" t="s">
        <v>1192</v>
      </c>
    </row>
    <row r="104" spans="1:10" x14ac:dyDescent="0.25">
      <c r="A104" s="2" t="s">
        <v>63</v>
      </c>
      <c r="B104" s="2" t="s">
        <v>780</v>
      </c>
      <c r="C104" s="2" t="s">
        <v>514</v>
      </c>
      <c r="D104" s="2" t="s">
        <v>515</v>
      </c>
      <c r="E104" s="2" t="s">
        <v>516</v>
      </c>
      <c r="F104" s="9">
        <v>302384.64000000001</v>
      </c>
      <c r="G104" s="6" t="s">
        <v>491</v>
      </c>
      <c r="H104" s="3">
        <v>45273</v>
      </c>
      <c r="I104" s="53" t="s">
        <v>397</v>
      </c>
      <c r="J104" s="4" t="s">
        <v>1520</v>
      </c>
    </row>
    <row r="105" spans="1:10" x14ac:dyDescent="0.25">
      <c r="A105" s="2" t="s">
        <v>91</v>
      </c>
      <c r="B105" s="2" t="s">
        <v>781</v>
      </c>
      <c r="C105" s="2" t="s">
        <v>519</v>
      </c>
      <c r="D105" s="2" t="s">
        <v>520</v>
      </c>
      <c r="E105" s="2" t="s">
        <v>521</v>
      </c>
      <c r="F105" s="9">
        <v>298900</v>
      </c>
      <c r="G105" s="6" t="s">
        <v>498</v>
      </c>
      <c r="H105" s="3">
        <v>45342</v>
      </c>
      <c r="I105" s="53" t="s">
        <v>398</v>
      </c>
      <c r="J105" s="4" t="s">
        <v>1193</v>
      </c>
    </row>
    <row r="106" spans="1:10" x14ac:dyDescent="0.25">
      <c r="A106" s="2" t="s">
        <v>92</v>
      </c>
      <c r="B106" s="2" t="s">
        <v>782</v>
      </c>
      <c r="C106" s="2" t="s">
        <v>538</v>
      </c>
      <c r="D106" s="2" t="s">
        <v>548</v>
      </c>
      <c r="E106" s="2" t="s">
        <v>549</v>
      </c>
      <c r="F106" s="9">
        <v>591460.80000000005</v>
      </c>
      <c r="G106" s="6" t="s">
        <v>501</v>
      </c>
      <c r="H106" s="3">
        <v>45406</v>
      </c>
      <c r="I106" s="53" t="s">
        <v>399</v>
      </c>
      <c r="J106" s="4" t="s">
        <v>1194</v>
      </c>
    </row>
    <row r="107" spans="1:10" x14ac:dyDescent="0.25">
      <c r="A107" s="2" t="s">
        <v>93</v>
      </c>
      <c r="B107" s="2" t="s">
        <v>783</v>
      </c>
      <c r="C107" s="2" t="s">
        <v>514</v>
      </c>
      <c r="D107" s="2" t="s">
        <v>565</v>
      </c>
      <c r="E107" s="2" t="s">
        <v>615</v>
      </c>
      <c r="F107" s="9">
        <v>148029.6</v>
      </c>
      <c r="G107" s="6" t="s">
        <v>495</v>
      </c>
      <c r="H107" s="3">
        <v>45357</v>
      </c>
      <c r="I107" s="53" t="s">
        <v>1305</v>
      </c>
      <c r="J107" s="4" t="s">
        <v>1306</v>
      </c>
    </row>
    <row r="108" spans="1:10" x14ac:dyDescent="0.25">
      <c r="A108" s="2" t="s">
        <v>94</v>
      </c>
      <c r="B108" s="2" t="s">
        <v>784</v>
      </c>
      <c r="C108" s="2" t="s">
        <v>514</v>
      </c>
      <c r="D108" s="2" t="s">
        <v>515</v>
      </c>
      <c r="E108" s="2" t="s">
        <v>516</v>
      </c>
      <c r="F108" s="9">
        <v>487968</v>
      </c>
      <c r="G108" s="6" t="s">
        <v>491</v>
      </c>
      <c r="H108" s="3">
        <v>45306</v>
      </c>
      <c r="I108" s="53" t="s">
        <v>1307</v>
      </c>
      <c r="J108" s="4" t="s">
        <v>1195</v>
      </c>
    </row>
    <row r="109" spans="1:10" x14ac:dyDescent="0.25">
      <c r="A109" s="2" t="s">
        <v>95</v>
      </c>
      <c r="B109" s="2" t="s">
        <v>785</v>
      </c>
      <c r="C109" s="2" t="s">
        <v>533</v>
      </c>
      <c r="D109" s="2" t="s">
        <v>557</v>
      </c>
      <c r="E109" s="2" t="s">
        <v>558</v>
      </c>
      <c r="F109" s="9">
        <v>449422.29</v>
      </c>
      <c r="G109" s="6" t="s">
        <v>496</v>
      </c>
      <c r="H109" s="3">
        <v>45328</v>
      </c>
      <c r="I109" s="53" t="s">
        <v>1522</v>
      </c>
      <c r="J109" s="4" t="s">
        <v>1523</v>
      </c>
    </row>
    <row r="110" spans="1:10" x14ac:dyDescent="0.25">
      <c r="A110" s="2" t="s">
        <v>96</v>
      </c>
      <c r="B110" s="2" t="s">
        <v>786</v>
      </c>
      <c r="C110" s="2" t="s">
        <v>517</v>
      </c>
      <c r="D110" s="2" t="s">
        <v>523</v>
      </c>
      <c r="E110" s="2" t="s">
        <v>524</v>
      </c>
      <c r="F110" s="9">
        <v>393972.8</v>
      </c>
      <c r="G110" s="6" t="s">
        <v>501</v>
      </c>
      <c r="H110" s="3">
        <v>45365</v>
      </c>
      <c r="I110" s="53" t="s">
        <v>1128</v>
      </c>
      <c r="J110" s="4" t="s">
        <v>1196</v>
      </c>
    </row>
    <row r="111" spans="1:10" x14ac:dyDescent="0.25">
      <c r="A111" s="2" t="s">
        <v>64</v>
      </c>
      <c r="B111" s="2" t="s">
        <v>787</v>
      </c>
      <c r="C111" s="2" t="s">
        <v>588</v>
      </c>
      <c r="D111" s="2" t="s">
        <v>662</v>
      </c>
      <c r="E111" s="2" t="s">
        <v>663</v>
      </c>
      <c r="F111" s="9">
        <v>776662.88</v>
      </c>
      <c r="G111" s="6" t="s">
        <v>496</v>
      </c>
      <c r="H111" s="3">
        <v>45287</v>
      </c>
      <c r="I111" s="53" t="s">
        <v>1521</v>
      </c>
      <c r="J111" s="4" t="s">
        <v>1197</v>
      </c>
    </row>
    <row r="112" spans="1:10" x14ac:dyDescent="0.25">
      <c r="A112" s="2" t="s">
        <v>97</v>
      </c>
      <c r="B112" s="2" t="s">
        <v>788</v>
      </c>
      <c r="C112" s="2" t="s">
        <v>585</v>
      </c>
      <c r="D112" s="2" t="s">
        <v>586</v>
      </c>
      <c r="E112" s="2" t="s">
        <v>587</v>
      </c>
      <c r="F112" s="9">
        <v>749271.09</v>
      </c>
      <c r="G112" s="6" t="s">
        <v>499</v>
      </c>
      <c r="H112" s="3">
        <v>45343</v>
      </c>
      <c r="I112" s="53" t="s">
        <v>1308</v>
      </c>
      <c r="J112" s="4" t="s">
        <v>1198</v>
      </c>
    </row>
    <row r="113" spans="1:10" x14ac:dyDescent="0.25">
      <c r="A113" s="2" t="s">
        <v>98</v>
      </c>
      <c r="B113" s="2" t="s">
        <v>789</v>
      </c>
      <c r="C113" s="2" t="s">
        <v>559</v>
      </c>
      <c r="D113" s="2" t="s">
        <v>560</v>
      </c>
      <c r="E113" s="2" t="s">
        <v>561</v>
      </c>
      <c r="F113" s="9">
        <v>242799.67</v>
      </c>
      <c r="G113" s="6" t="s">
        <v>499</v>
      </c>
      <c r="H113" s="3">
        <v>45428</v>
      </c>
      <c r="I113" s="53" t="s">
        <v>1309</v>
      </c>
      <c r="J113" s="4" t="s">
        <v>1747</v>
      </c>
    </row>
    <row r="114" spans="1:10" x14ac:dyDescent="0.25">
      <c r="A114" s="2" t="s">
        <v>99</v>
      </c>
      <c r="B114" s="2" t="s">
        <v>790</v>
      </c>
      <c r="C114" s="2" t="s">
        <v>535</v>
      </c>
      <c r="D114" s="2" t="s">
        <v>629</v>
      </c>
      <c r="E114" s="2" t="s">
        <v>630</v>
      </c>
      <c r="F114" s="9">
        <v>333619.5</v>
      </c>
      <c r="G114" s="6" t="s">
        <v>492</v>
      </c>
      <c r="H114" s="3">
        <v>45334</v>
      </c>
      <c r="I114" s="53" t="s">
        <v>1310</v>
      </c>
      <c r="J114" s="4" t="s">
        <v>1199</v>
      </c>
    </row>
    <row r="115" spans="1:10" x14ac:dyDescent="0.25">
      <c r="A115" s="2" t="s">
        <v>100</v>
      </c>
      <c r="B115" s="2" t="s">
        <v>791</v>
      </c>
      <c r="C115" s="2" t="s">
        <v>535</v>
      </c>
      <c r="D115" s="2" t="s">
        <v>569</v>
      </c>
      <c r="E115" s="2" t="s">
        <v>792</v>
      </c>
      <c r="F115" s="9">
        <v>772985.27</v>
      </c>
      <c r="G115" s="6" t="s">
        <v>494</v>
      </c>
      <c r="H115" s="3">
        <v>45323</v>
      </c>
      <c r="I115" s="53" t="s">
        <v>1311</v>
      </c>
      <c r="J115" s="4" t="s">
        <v>1200</v>
      </c>
    </row>
    <row r="116" spans="1:10" x14ac:dyDescent="0.25">
      <c r="A116" s="2" t="s">
        <v>101</v>
      </c>
      <c r="B116" s="2" t="s">
        <v>793</v>
      </c>
      <c r="C116" s="2" t="s">
        <v>530</v>
      </c>
      <c r="D116" s="2" t="s">
        <v>531</v>
      </c>
      <c r="E116" s="2" t="s">
        <v>550</v>
      </c>
      <c r="F116" s="9">
        <v>513596.45</v>
      </c>
      <c r="G116" s="6" t="s">
        <v>504</v>
      </c>
      <c r="H116" s="3">
        <v>45427</v>
      </c>
      <c r="I116" s="53" t="s">
        <v>1312</v>
      </c>
      <c r="J116" s="4" t="s">
        <v>1201</v>
      </c>
    </row>
    <row r="117" spans="1:10" x14ac:dyDescent="0.25">
      <c r="A117" s="2" t="s">
        <v>102</v>
      </c>
      <c r="B117" s="2" t="s">
        <v>794</v>
      </c>
      <c r="C117" s="2" t="s">
        <v>530</v>
      </c>
      <c r="D117" s="2" t="s">
        <v>531</v>
      </c>
      <c r="E117" s="2" t="s">
        <v>550</v>
      </c>
      <c r="F117" s="9">
        <v>730252.80000000005</v>
      </c>
      <c r="G117" s="6" t="s">
        <v>491</v>
      </c>
      <c r="H117" s="3">
        <v>45295</v>
      </c>
      <c r="I117" s="53" t="s">
        <v>1129</v>
      </c>
      <c r="J117" s="4" t="s">
        <v>1202</v>
      </c>
    </row>
    <row r="118" spans="1:10" x14ac:dyDescent="0.25">
      <c r="A118" s="2" t="s">
        <v>103</v>
      </c>
      <c r="B118" s="2" t="s">
        <v>795</v>
      </c>
      <c r="C118" s="2" t="s">
        <v>527</v>
      </c>
      <c r="D118" s="2" t="s">
        <v>627</v>
      </c>
      <c r="E118" s="2" t="s">
        <v>1711</v>
      </c>
      <c r="F118" s="9">
        <v>454696</v>
      </c>
      <c r="G118" s="6" t="s">
        <v>490</v>
      </c>
      <c r="H118" s="3">
        <v>45362</v>
      </c>
      <c r="I118" s="53" t="s">
        <v>1313</v>
      </c>
      <c r="J118" s="4" t="s">
        <v>1314</v>
      </c>
    </row>
    <row r="119" spans="1:10" x14ac:dyDescent="0.25">
      <c r="A119" s="2" t="s">
        <v>104</v>
      </c>
      <c r="B119" s="2" t="s">
        <v>796</v>
      </c>
      <c r="C119" s="2" t="s">
        <v>514</v>
      </c>
      <c r="D119" s="2" t="s">
        <v>515</v>
      </c>
      <c r="E119" s="2" t="s">
        <v>516</v>
      </c>
      <c r="F119" s="9">
        <v>1030785.6</v>
      </c>
      <c r="G119" s="6" t="s">
        <v>502</v>
      </c>
      <c r="H119" s="3">
        <v>45418</v>
      </c>
      <c r="I119" s="53" t="s">
        <v>1315</v>
      </c>
      <c r="J119" s="4" t="s">
        <v>1203</v>
      </c>
    </row>
    <row r="120" spans="1:10" x14ac:dyDescent="0.25">
      <c r="A120" s="2" t="s">
        <v>105</v>
      </c>
      <c r="B120" s="2" t="s">
        <v>797</v>
      </c>
      <c r="C120" s="2" t="s">
        <v>530</v>
      </c>
      <c r="D120" s="2" t="s">
        <v>531</v>
      </c>
      <c r="E120" s="2" t="s">
        <v>798</v>
      </c>
      <c r="F120" s="9">
        <v>647040</v>
      </c>
      <c r="G120" s="6" t="s">
        <v>496</v>
      </c>
      <c r="H120" s="3">
        <v>45334</v>
      </c>
      <c r="I120" s="53" t="s">
        <v>1316</v>
      </c>
      <c r="J120" s="4" t="s">
        <v>1204</v>
      </c>
    </row>
    <row r="121" spans="1:10" x14ac:dyDescent="0.25">
      <c r="A121" s="2" t="s">
        <v>106</v>
      </c>
      <c r="B121" s="2" t="s">
        <v>799</v>
      </c>
      <c r="C121" s="2" t="s">
        <v>512</v>
      </c>
      <c r="D121" s="2" t="s">
        <v>513</v>
      </c>
      <c r="E121" s="2" t="s">
        <v>522</v>
      </c>
      <c r="F121" s="9">
        <v>595865.09</v>
      </c>
      <c r="G121" s="6" t="s">
        <v>491</v>
      </c>
      <c r="H121" s="3">
        <v>45390</v>
      </c>
      <c r="I121" s="53" t="s">
        <v>400</v>
      </c>
      <c r="J121" s="4" t="s">
        <v>1205</v>
      </c>
    </row>
    <row r="122" spans="1:10" x14ac:dyDescent="0.25">
      <c r="A122" s="2" t="s">
        <v>107</v>
      </c>
      <c r="B122" s="2" t="s">
        <v>800</v>
      </c>
      <c r="C122" s="2" t="s">
        <v>514</v>
      </c>
      <c r="D122" s="2" t="s">
        <v>515</v>
      </c>
      <c r="E122" s="2" t="s">
        <v>516</v>
      </c>
      <c r="F122" s="9">
        <v>861184.24</v>
      </c>
      <c r="G122" s="6" t="s">
        <v>498</v>
      </c>
      <c r="H122" s="3">
        <v>45376</v>
      </c>
      <c r="I122" s="53" t="s">
        <v>401</v>
      </c>
      <c r="J122" s="4" t="s">
        <v>1524</v>
      </c>
    </row>
    <row r="123" spans="1:10" x14ac:dyDescent="0.25">
      <c r="A123" s="2" t="s">
        <v>108</v>
      </c>
      <c r="B123" s="2" t="s">
        <v>801</v>
      </c>
      <c r="C123" s="2" t="s">
        <v>519</v>
      </c>
      <c r="D123" s="2" t="s">
        <v>520</v>
      </c>
      <c r="E123" s="2" t="s">
        <v>521</v>
      </c>
      <c r="F123" s="9">
        <v>404496</v>
      </c>
      <c r="G123" s="6" t="s">
        <v>499</v>
      </c>
      <c r="H123" s="3">
        <v>45345</v>
      </c>
      <c r="I123" s="53" t="s">
        <v>1317</v>
      </c>
      <c r="J123" s="4" t="s">
        <v>1206</v>
      </c>
    </row>
    <row r="124" spans="1:10" x14ac:dyDescent="0.25">
      <c r="A124" s="2" t="s">
        <v>109</v>
      </c>
      <c r="B124" s="38" t="s">
        <v>1739</v>
      </c>
      <c r="C124" s="2" t="s">
        <v>519</v>
      </c>
      <c r="D124" s="2" t="s">
        <v>520</v>
      </c>
      <c r="E124" s="2" t="s">
        <v>521</v>
      </c>
      <c r="F124" s="9">
        <v>491749.32</v>
      </c>
      <c r="G124" s="6" t="s">
        <v>490</v>
      </c>
      <c r="H124" s="3">
        <v>45365</v>
      </c>
      <c r="I124" s="53" t="s">
        <v>1318</v>
      </c>
      <c r="J124" s="4" t="s">
        <v>1207</v>
      </c>
    </row>
    <row r="125" spans="1:10" x14ac:dyDescent="0.25">
      <c r="A125" s="2" t="s">
        <v>110</v>
      </c>
      <c r="B125" s="2" t="s">
        <v>802</v>
      </c>
      <c r="C125" s="2" t="s">
        <v>512</v>
      </c>
      <c r="D125" s="2" t="s">
        <v>513</v>
      </c>
      <c r="E125" s="2" t="s">
        <v>522</v>
      </c>
      <c r="F125" s="9">
        <v>881840.8</v>
      </c>
      <c r="G125" s="6" t="s">
        <v>498</v>
      </c>
      <c r="H125" s="3">
        <v>45362</v>
      </c>
      <c r="I125" s="53" t="s">
        <v>1319</v>
      </c>
      <c r="J125" s="4" t="s">
        <v>1525</v>
      </c>
    </row>
    <row r="126" spans="1:10" x14ac:dyDescent="0.25">
      <c r="A126" s="2" t="s">
        <v>111</v>
      </c>
      <c r="B126" s="2" t="s">
        <v>803</v>
      </c>
      <c r="C126" s="2" t="s">
        <v>585</v>
      </c>
      <c r="D126" s="2" t="s">
        <v>804</v>
      </c>
      <c r="E126" s="2" t="s">
        <v>805</v>
      </c>
      <c r="F126" s="9">
        <v>353762.64</v>
      </c>
      <c r="G126" s="6" t="s">
        <v>496</v>
      </c>
      <c r="H126" s="3">
        <v>45349</v>
      </c>
      <c r="I126" s="53" t="s">
        <v>1320</v>
      </c>
      <c r="J126" s="4" t="s">
        <v>1526</v>
      </c>
    </row>
    <row r="127" spans="1:10" x14ac:dyDescent="0.25">
      <c r="A127" s="2" t="s">
        <v>112</v>
      </c>
      <c r="B127" s="2" t="s">
        <v>806</v>
      </c>
      <c r="C127" s="2" t="s">
        <v>527</v>
      </c>
      <c r="D127" s="2" t="s">
        <v>528</v>
      </c>
      <c r="E127" s="2" t="s">
        <v>529</v>
      </c>
      <c r="F127" s="9">
        <v>1193880</v>
      </c>
      <c r="G127" s="6" t="s">
        <v>502</v>
      </c>
      <c r="H127" s="3">
        <v>45330</v>
      </c>
      <c r="I127" s="53" t="s">
        <v>1321</v>
      </c>
      <c r="J127" s="4" t="s">
        <v>1322</v>
      </c>
    </row>
    <row r="128" spans="1:10" x14ac:dyDescent="0.25">
      <c r="A128" s="2" t="s">
        <v>113</v>
      </c>
      <c r="B128" s="2" t="s">
        <v>807</v>
      </c>
      <c r="C128" s="2" t="s">
        <v>514</v>
      </c>
      <c r="D128" s="2" t="s">
        <v>515</v>
      </c>
      <c r="E128" s="2" t="s">
        <v>516</v>
      </c>
      <c r="F128" s="9">
        <v>296131.20000000001</v>
      </c>
      <c r="G128" s="6" t="s">
        <v>499</v>
      </c>
      <c r="H128" s="3">
        <v>45463</v>
      </c>
      <c r="I128" s="53" t="s">
        <v>1323</v>
      </c>
      <c r="J128" s="4" t="s">
        <v>1527</v>
      </c>
    </row>
    <row r="129" spans="1:10" x14ac:dyDescent="0.25">
      <c r="A129" s="2" t="s">
        <v>114</v>
      </c>
      <c r="B129" s="2" t="s">
        <v>808</v>
      </c>
      <c r="C129" s="2" t="s">
        <v>514</v>
      </c>
      <c r="D129" s="2" t="s">
        <v>515</v>
      </c>
      <c r="E129" s="2" t="s">
        <v>809</v>
      </c>
      <c r="F129" s="9">
        <v>905740.80000000005</v>
      </c>
      <c r="G129" s="6" t="s">
        <v>502</v>
      </c>
      <c r="H129" s="3">
        <v>45441</v>
      </c>
      <c r="I129" s="53" t="s">
        <v>1324</v>
      </c>
      <c r="J129" s="4" t="s">
        <v>1208</v>
      </c>
    </row>
    <row r="130" spans="1:10" x14ac:dyDescent="0.25">
      <c r="A130" s="2" t="s">
        <v>115</v>
      </c>
      <c r="B130" s="2" t="s">
        <v>810</v>
      </c>
      <c r="C130" s="2" t="s">
        <v>514</v>
      </c>
      <c r="D130" s="2" t="s">
        <v>515</v>
      </c>
      <c r="E130" s="2" t="s">
        <v>516</v>
      </c>
      <c r="F130" s="9">
        <v>480116.93</v>
      </c>
      <c r="G130" s="6" t="s">
        <v>501</v>
      </c>
      <c r="H130" s="3">
        <v>45378</v>
      </c>
      <c r="I130" s="53" t="s">
        <v>402</v>
      </c>
      <c r="J130" s="4" t="s">
        <v>1528</v>
      </c>
    </row>
    <row r="131" spans="1:10" x14ac:dyDescent="0.25">
      <c r="A131" s="2" t="s">
        <v>116</v>
      </c>
      <c r="B131" s="2" t="s">
        <v>811</v>
      </c>
      <c r="C131" s="2" t="s">
        <v>533</v>
      </c>
      <c r="D131" s="2" t="s">
        <v>557</v>
      </c>
      <c r="E131" s="2" t="s">
        <v>558</v>
      </c>
      <c r="F131" s="9">
        <v>304819.20000000001</v>
      </c>
      <c r="G131" s="6" t="s">
        <v>496</v>
      </c>
      <c r="H131" s="3">
        <v>45411</v>
      </c>
      <c r="I131" s="53" t="s">
        <v>1325</v>
      </c>
      <c r="J131" s="4" t="s">
        <v>1529</v>
      </c>
    </row>
    <row r="132" spans="1:10" x14ac:dyDescent="0.25">
      <c r="A132" s="2" t="s">
        <v>117</v>
      </c>
      <c r="B132" s="2" t="s">
        <v>812</v>
      </c>
      <c r="C132" s="2" t="s">
        <v>527</v>
      </c>
      <c r="D132" s="2" t="s">
        <v>528</v>
      </c>
      <c r="E132" s="2" t="s">
        <v>529</v>
      </c>
      <c r="F132" s="9">
        <v>388742.93</v>
      </c>
      <c r="G132" s="6" t="s">
        <v>496</v>
      </c>
      <c r="H132" s="3">
        <v>45362</v>
      </c>
      <c r="I132" s="53" t="s">
        <v>1326</v>
      </c>
      <c r="J132" s="4" t="s">
        <v>1327</v>
      </c>
    </row>
    <row r="133" spans="1:10" x14ac:dyDescent="0.25">
      <c r="A133" s="2" t="s">
        <v>118</v>
      </c>
      <c r="B133" s="2" t="s">
        <v>813</v>
      </c>
      <c r="C133" s="2" t="s">
        <v>514</v>
      </c>
      <c r="D133" s="2" t="s">
        <v>515</v>
      </c>
      <c r="E133" s="2" t="s">
        <v>516</v>
      </c>
      <c r="F133" s="9">
        <v>544792.80000000005</v>
      </c>
      <c r="G133" s="6" t="s">
        <v>498</v>
      </c>
      <c r="H133" s="3">
        <v>45364</v>
      </c>
      <c r="I133" s="53" t="s">
        <v>1130</v>
      </c>
      <c r="J133" s="4" t="s">
        <v>1209</v>
      </c>
    </row>
    <row r="134" spans="1:10" x14ac:dyDescent="0.25">
      <c r="A134" s="2" t="s">
        <v>119</v>
      </c>
      <c r="B134" s="2" t="s">
        <v>814</v>
      </c>
      <c r="C134" s="2" t="s">
        <v>514</v>
      </c>
      <c r="D134" s="2" t="s">
        <v>515</v>
      </c>
      <c r="E134" s="2" t="s">
        <v>516</v>
      </c>
      <c r="F134" s="9">
        <v>433080</v>
      </c>
      <c r="G134" s="6" t="s">
        <v>490</v>
      </c>
      <c r="H134" s="3">
        <v>45364</v>
      </c>
      <c r="I134" s="53" t="s">
        <v>403</v>
      </c>
      <c r="J134" s="4" t="s">
        <v>1530</v>
      </c>
    </row>
    <row r="135" spans="1:10" x14ac:dyDescent="0.25">
      <c r="A135" s="2" t="s">
        <v>120</v>
      </c>
      <c r="B135" s="2" t="s">
        <v>815</v>
      </c>
      <c r="C135" s="2" t="s">
        <v>535</v>
      </c>
      <c r="D135" s="2" t="s">
        <v>536</v>
      </c>
      <c r="E135" s="2" t="s">
        <v>537</v>
      </c>
      <c r="F135" s="9">
        <v>394631.2</v>
      </c>
      <c r="G135" s="6" t="s">
        <v>500</v>
      </c>
      <c r="H135" s="3">
        <v>45394</v>
      </c>
      <c r="I135" s="53" t="s">
        <v>404</v>
      </c>
      <c r="J135" s="4" t="s">
        <v>1531</v>
      </c>
    </row>
    <row r="136" spans="1:10" x14ac:dyDescent="0.25">
      <c r="A136" s="2" t="s">
        <v>121</v>
      </c>
      <c r="B136" s="2" t="s">
        <v>816</v>
      </c>
      <c r="C136" s="2" t="s">
        <v>559</v>
      </c>
      <c r="D136" s="2" t="s">
        <v>590</v>
      </c>
      <c r="E136" s="2" t="s">
        <v>817</v>
      </c>
      <c r="F136" s="9">
        <v>1056435.8400000001</v>
      </c>
      <c r="G136" s="6" t="s">
        <v>491</v>
      </c>
      <c r="H136" s="3">
        <v>45377</v>
      </c>
      <c r="I136" s="53" t="s">
        <v>405</v>
      </c>
      <c r="J136" s="4" t="s">
        <v>1210</v>
      </c>
    </row>
    <row r="137" spans="1:10" x14ac:dyDescent="0.25">
      <c r="A137" s="2" t="s">
        <v>122</v>
      </c>
      <c r="B137" s="38" t="s">
        <v>1736</v>
      </c>
      <c r="C137" s="2" t="s">
        <v>514</v>
      </c>
      <c r="D137" s="2" t="s">
        <v>515</v>
      </c>
      <c r="E137" s="2" t="s">
        <v>516</v>
      </c>
      <c r="F137" s="9">
        <v>535049.28</v>
      </c>
      <c r="G137" s="6" t="s">
        <v>499</v>
      </c>
      <c r="H137" s="3">
        <v>45362</v>
      </c>
      <c r="I137" s="53" t="s">
        <v>406</v>
      </c>
      <c r="J137" s="4" t="s">
        <v>1726</v>
      </c>
    </row>
    <row r="138" spans="1:10" x14ac:dyDescent="0.25">
      <c r="A138" s="2" t="s">
        <v>123</v>
      </c>
      <c r="B138" s="2" t="s">
        <v>818</v>
      </c>
      <c r="C138" s="2" t="s">
        <v>588</v>
      </c>
      <c r="D138" s="2" t="s">
        <v>728</v>
      </c>
      <c r="E138" s="2" t="s">
        <v>819</v>
      </c>
      <c r="F138" s="9">
        <v>267182.40000000002</v>
      </c>
      <c r="G138" s="6" t="s">
        <v>494</v>
      </c>
      <c r="H138" s="3">
        <v>45414</v>
      </c>
      <c r="I138" s="53" t="s">
        <v>1328</v>
      </c>
      <c r="J138" s="4" t="s">
        <v>1532</v>
      </c>
    </row>
    <row r="139" spans="1:10" x14ac:dyDescent="0.25">
      <c r="A139" s="2" t="s">
        <v>124</v>
      </c>
      <c r="B139" s="2" t="s">
        <v>820</v>
      </c>
      <c r="C139" s="2" t="s">
        <v>512</v>
      </c>
      <c r="D139" s="2" t="s">
        <v>513</v>
      </c>
      <c r="E139" s="2" t="s">
        <v>522</v>
      </c>
      <c r="F139" s="9">
        <v>468969.6</v>
      </c>
      <c r="G139" s="6" t="s">
        <v>491</v>
      </c>
      <c r="H139" s="3">
        <v>45365</v>
      </c>
      <c r="I139" s="53" t="s">
        <v>1329</v>
      </c>
      <c r="J139" s="4" t="s">
        <v>1211</v>
      </c>
    </row>
    <row r="140" spans="1:10" x14ac:dyDescent="0.25">
      <c r="A140" s="2" t="s">
        <v>125</v>
      </c>
      <c r="B140" s="2" t="s">
        <v>821</v>
      </c>
      <c r="C140" s="2" t="s">
        <v>559</v>
      </c>
      <c r="D140" s="2" t="s">
        <v>625</v>
      </c>
      <c r="E140" s="2" t="s">
        <v>822</v>
      </c>
      <c r="F140" s="9">
        <v>623606.4</v>
      </c>
      <c r="G140" s="6" t="s">
        <v>502</v>
      </c>
      <c r="H140" s="3">
        <v>45399</v>
      </c>
      <c r="I140" s="53" t="s">
        <v>407</v>
      </c>
      <c r="J140" s="4" t="s">
        <v>1212</v>
      </c>
    </row>
    <row r="141" spans="1:10" x14ac:dyDescent="0.25">
      <c r="A141" s="2" t="s">
        <v>126</v>
      </c>
      <c r="B141" s="2" t="s">
        <v>823</v>
      </c>
      <c r="C141" s="2" t="s">
        <v>533</v>
      </c>
      <c r="D141" s="2" t="s">
        <v>623</v>
      </c>
      <c r="E141" s="2" t="s">
        <v>824</v>
      </c>
      <c r="F141" s="9">
        <v>387574.4</v>
      </c>
      <c r="G141" s="6" t="s">
        <v>497</v>
      </c>
      <c r="H141" s="3">
        <v>45401</v>
      </c>
      <c r="I141" s="53" t="s">
        <v>408</v>
      </c>
      <c r="J141" s="4" t="s">
        <v>1533</v>
      </c>
    </row>
    <row r="142" spans="1:10" x14ac:dyDescent="0.25">
      <c r="A142" s="2" t="s">
        <v>127</v>
      </c>
      <c r="B142" s="2" t="s">
        <v>825</v>
      </c>
      <c r="C142" s="2" t="s">
        <v>519</v>
      </c>
      <c r="D142" s="2" t="s">
        <v>547</v>
      </c>
      <c r="E142" s="2" t="s">
        <v>571</v>
      </c>
      <c r="F142" s="9">
        <v>140373</v>
      </c>
      <c r="G142" s="6" t="s">
        <v>491</v>
      </c>
      <c r="H142" s="3">
        <v>45414</v>
      </c>
      <c r="I142" s="53" t="s">
        <v>409</v>
      </c>
      <c r="J142" s="4" t="s">
        <v>1213</v>
      </c>
    </row>
    <row r="143" spans="1:10" x14ac:dyDescent="0.25">
      <c r="A143" s="2" t="s">
        <v>128</v>
      </c>
      <c r="B143" s="2" t="s">
        <v>826</v>
      </c>
      <c r="C143" s="2" t="s">
        <v>580</v>
      </c>
      <c r="D143" s="2" t="s">
        <v>827</v>
      </c>
      <c r="E143" s="2" t="s">
        <v>828</v>
      </c>
      <c r="F143" s="9">
        <v>428971.2</v>
      </c>
      <c r="G143" s="6" t="s">
        <v>497</v>
      </c>
      <c r="H143" s="3">
        <v>45413</v>
      </c>
      <c r="I143" s="53" t="s">
        <v>410</v>
      </c>
      <c r="J143" s="4" t="s">
        <v>1534</v>
      </c>
    </row>
    <row r="144" spans="1:10" x14ac:dyDescent="0.25">
      <c r="A144" s="2" t="s">
        <v>270</v>
      </c>
      <c r="B144" s="2" t="s">
        <v>829</v>
      </c>
      <c r="C144" s="2" t="s">
        <v>512</v>
      </c>
      <c r="D144" s="2" t="s">
        <v>513</v>
      </c>
      <c r="E144" s="2" t="s">
        <v>522</v>
      </c>
      <c r="F144" s="9">
        <v>540257.28000000003</v>
      </c>
      <c r="G144" s="6" t="s">
        <v>496</v>
      </c>
      <c r="H144" s="3">
        <v>45377</v>
      </c>
      <c r="I144" s="53" t="s">
        <v>1131</v>
      </c>
      <c r="J144" s="4" t="s">
        <v>1214</v>
      </c>
    </row>
    <row r="145" spans="1:10" x14ac:dyDescent="0.25">
      <c r="A145" s="2" t="s">
        <v>129</v>
      </c>
      <c r="B145" s="2" t="s">
        <v>830</v>
      </c>
      <c r="C145" s="2" t="s">
        <v>535</v>
      </c>
      <c r="D145" s="2" t="s">
        <v>555</v>
      </c>
      <c r="E145" s="2" t="s">
        <v>556</v>
      </c>
      <c r="F145" s="9">
        <v>318824</v>
      </c>
      <c r="G145" s="6" t="s">
        <v>497</v>
      </c>
      <c r="H145" s="3">
        <v>45376</v>
      </c>
      <c r="I145" s="53" t="s">
        <v>1330</v>
      </c>
      <c r="J145" s="4" t="s">
        <v>1215</v>
      </c>
    </row>
    <row r="146" spans="1:10" x14ac:dyDescent="0.25">
      <c r="A146" s="2" t="s">
        <v>130</v>
      </c>
      <c r="B146" s="2" t="s">
        <v>831</v>
      </c>
      <c r="C146" s="2" t="s">
        <v>517</v>
      </c>
      <c r="D146" s="2" t="s">
        <v>523</v>
      </c>
      <c r="E146" s="2" t="s">
        <v>524</v>
      </c>
      <c r="F146" s="9">
        <v>673815.26</v>
      </c>
      <c r="G146" s="6" t="s">
        <v>496</v>
      </c>
      <c r="H146" s="3">
        <v>45355</v>
      </c>
      <c r="I146" s="53" t="s">
        <v>1331</v>
      </c>
      <c r="J146" s="4" t="s">
        <v>1535</v>
      </c>
    </row>
    <row r="147" spans="1:10" x14ac:dyDescent="0.25">
      <c r="A147" s="2" t="s">
        <v>131</v>
      </c>
      <c r="B147" s="2" t="s">
        <v>832</v>
      </c>
      <c r="C147" s="2" t="s">
        <v>535</v>
      </c>
      <c r="D147" s="2" t="s">
        <v>629</v>
      </c>
      <c r="E147" s="2" t="s">
        <v>630</v>
      </c>
      <c r="F147" s="9">
        <v>449408</v>
      </c>
      <c r="G147" s="6" t="s">
        <v>499</v>
      </c>
      <c r="H147" s="3">
        <v>45464</v>
      </c>
      <c r="I147" s="53" t="s">
        <v>411</v>
      </c>
      <c r="J147" s="4" t="s">
        <v>1216</v>
      </c>
    </row>
    <row r="148" spans="1:10" x14ac:dyDescent="0.25">
      <c r="A148" s="2" t="s">
        <v>132</v>
      </c>
      <c r="B148" s="2" t="s">
        <v>833</v>
      </c>
      <c r="C148" s="2" t="s">
        <v>517</v>
      </c>
      <c r="D148" s="2" t="s">
        <v>523</v>
      </c>
      <c r="E148" s="2" t="s">
        <v>524</v>
      </c>
      <c r="F148" s="9">
        <v>544896</v>
      </c>
      <c r="G148" s="6" t="s">
        <v>496</v>
      </c>
      <c r="H148" s="3">
        <v>45415</v>
      </c>
      <c r="I148" s="53" t="s">
        <v>412</v>
      </c>
      <c r="J148" s="4" t="s">
        <v>1536</v>
      </c>
    </row>
    <row r="149" spans="1:10" x14ac:dyDescent="0.25">
      <c r="A149" s="2" t="s">
        <v>174</v>
      </c>
      <c r="B149" s="2" t="s">
        <v>834</v>
      </c>
      <c r="C149" s="2" t="s">
        <v>517</v>
      </c>
      <c r="D149" s="2" t="s">
        <v>563</v>
      </c>
      <c r="E149" s="2" t="s">
        <v>835</v>
      </c>
      <c r="F149" s="9">
        <v>1133321.1200000001</v>
      </c>
      <c r="G149" s="6" t="s">
        <v>504</v>
      </c>
      <c r="H149" s="3">
        <v>45603</v>
      </c>
      <c r="I149" s="53" t="s">
        <v>413</v>
      </c>
      <c r="J149" s="4" t="s">
        <v>1537</v>
      </c>
    </row>
    <row r="150" spans="1:10" x14ac:dyDescent="0.25">
      <c r="A150" s="2" t="s">
        <v>133</v>
      </c>
      <c r="B150" s="2" t="s">
        <v>836</v>
      </c>
      <c r="C150" s="2" t="s">
        <v>514</v>
      </c>
      <c r="D150" s="2" t="s">
        <v>515</v>
      </c>
      <c r="E150" s="2" t="s">
        <v>837</v>
      </c>
      <c r="F150" s="9">
        <v>842803.19999999995</v>
      </c>
      <c r="G150" s="6" t="s">
        <v>492</v>
      </c>
      <c r="H150" s="3">
        <v>45450</v>
      </c>
      <c r="I150" s="53" t="s">
        <v>1332</v>
      </c>
      <c r="J150" s="4" t="s">
        <v>1538</v>
      </c>
    </row>
    <row r="151" spans="1:10" x14ac:dyDescent="0.25">
      <c r="A151" s="2" t="s">
        <v>134</v>
      </c>
      <c r="B151" s="2" t="s">
        <v>838</v>
      </c>
      <c r="C151" s="2" t="s">
        <v>514</v>
      </c>
      <c r="D151" s="2" t="s">
        <v>515</v>
      </c>
      <c r="E151" s="2" t="s">
        <v>516</v>
      </c>
      <c r="F151" s="9">
        <v>404054.8</v>
      </c>
      <c r="G151" s="6" t="s">
        <v>491</v>
      </c>
      <c r="H151" s="3">
        <v>45418</v>
      </c>
      <c r="I151" s="53" t="s">
        <v>414</v>
      </c>
      <c r="J151" s="4" t="s">
        <v>1539</v>
      </c>
    </row>
    <row r="152" spans="1:10" x14ac:dyDescent="0.25">
      <c r="A152" s="2" t="s">
        <v>135</v>
      </c>
      <c r="B152" s="2" t="s">
        <v>839</v>
      </c>
      <c r="C152" s="2" t="s">
        <v>512</v>
      </c>
      <c r="D152" s="2" t="s">
        <v>513</v>
      </c>
      <c r="E152" s="2" t="s">
        <v>522</v>
      </c>
      <c r="F152" s="9">
        <v>587030.4</v>
      </c>
      <c r="G152" s="6" t="s">
        <v>489</v>
      </c>
      <c r="H152" s="3">
        <v>45439</v>
      </c>
      <c r="I152" s="53" t="s">
        <v>1333</v>
      </c>
      <c r="J152" s="4" t="s">
        <v>1217</v>
      </c>
    </row>
    <row r="153" spans="1:10" x14ac:dyDescent="0.25">
      <c r="A153" s="2" t="s">
        <v>136</v>
      </c>
      <c r="B153" s="2" t="s">
        <v>840</v>
      </c>
      <c r="C153" s="2" t="s">
        <v>538</v>
      </c>
      <c r="D153" s="2" t="s">
        <v>691</v>
      </c>
      <c r="E153" s="2" t="s">
        <v>692</v>
      </c>
      <c r="F153" s="9">
        <v>716184</v>
      </c>
      <c r="G153" s="6" t="s">
        <v>491</v>
      </c>
      <c r="H153" s="3">
        <v>45464</v>
      </c>
      <c r="I153" s="53" t="s">
        <v>1334</v>
      </c>
      <c r="J153" s="4" t="s">
        <v>1540</v>
      </c>
    </row>
    <row r="154" spans="1:10" x14ac:dyDescent="0.25">
      <c r="A154" s="2" t="s">
        <v>137</v>
      </c>
      <c r="B154" s="2" t="s">
        <v>841</v>
      </c>
      <c r="C154" s="2" t="s">
        <v>535</v>
      </c>
      <c r="D154" s="2" t="s">
        <v>536</v>
      </c>
      <c r="E154" s="2" t="s">
        <v>537</v>
      </c>
      <c r="F154" s="9">
        <v>393440</v>
      </c>
      <c r="G154" s="6" t="s">
        <v>490</v>
      </c>
      <c r="H154" s="3">
        <v>45411</v>
      </c>
      <c r="I154" s="53" t="s">
        <v>415</v>
      </c>
      <c r="J154" s="4" t="s">
        <v>1541</v>
      </c>
    </row>
    <row r="155" spans="1:10" x14ac:dyDescent="0.25">
      <c r="A155" s="2" t="s">
        <v>138</v>
      </c>
      <c r="B155" s="2" t="s">
        <v>842</v>
      </c>
      <c r="C155" s="2" t="s">
        <v>538</v>
      </c>
      <c r="D155" s="2" t="s">
        <v>573</v>
      </c>
      <c r="E155" s="2" t="s">
        <v>574</v>
      </c>
      <c r="F155" s="9">
        <v>591360</v>
      </c>
      <c r="G155" s="6" t="s">
        <v>496</v>
      </c>
      <c r="H155" s="3">
        <v>45406</v>
      </c>
      <c r="I155" s="53" t="s">
        <v>1335</v>
      </c>
      <c r="J155" s="4" t="s">
        <v>1542</v>
      </c>
    </row>
    <row r="156" spans="1:10" x14ac:dyDescent="0.25">
      <c r="A156" s="2" t="s">
        <v>139</v>
      </c>
      <c r="B156" s="38" t="s">
        <v>1735</v>
      </c>
      <c r="C156" s="2" t="s">
        <v>517</v>
      </c>
      <c r="D156" s="2" t="s">
        <v>523</v>
      </c>
      <c r="E156" s="2" t="s">
        <v>524</v>
      </c>
      <c r="F156" s="9">
        <v>245394.4</v>
      </c>
      <c r="G156" s="6" t="s">
        <v>503</v>
      </c>
      <c r="H156" s="3">
        <v>45433</v>
      </c>
      <c r="I156" s="53" t="s">
        <v>1544</v>
      </c>
      <c r="J156" s="4" t="s">
        <v>1543</v>
      </c>
    </row>
    <row r="157" spans="1:10" x14ac:dyDescent="0.25">
      <c r="A157" s="2" t="s">
        <v>140</v>
      </c>
      <c r="B157" s="2" t="s">
        <v>843</v>
      </c>
      <c r="C157" s="2" t="s">
        <v>514</v>
      </c>
      <c r="D157" s="2" t="s">
        <v>515</v>
      </c>
      <c r="E157" s="2" t="s">
        <v>516</v>
      </c>
      <c r="F157" s="9">
        <v>210681.60000000001</v>
      </c>
      <c r="G157" s="6" t="s">
        <v>492</v>
      </c>
      <c r="H157" s="3">
        <v>45457</v>
      </c>
      <c r="I157" s="53" t="s">
        <v>1336</v>
      </c>
      <c r="J157" s="4" t="s">
        <v>1545</v>
      </c>
    </row>
    <row r="158" spans="1:10" x14ac:dyDescent="0.25">
      <c r="A158" s="2" t="s">
        <v>141</v>
      </c>
      <c r="B158" s="2" t="s">
        <v>844</v>
      </c>
      <c r="C158" s="2" t="s">
        <v>541</v>
      </c>
      <c r="D158" s="2" t="s">
        <v>542</v>
      </c>
      <c r="E158" s="2" t="s">
        <v>597</v>
      </c>
      <c r="F158" s="9">
        <v>345253.66</v>
      </c>
      <c r="G158" s="6" t="s">
        <v>499</v>
      </c>
      <c r="H158" s="3">
        <v>45428</v>
      </c>
      <c r="I158" s="53" t="s">
        <v>1337</v>
      </c>
      <c r="J158" s="4" t="s">
        <v>1546</v>
      </c>
    </row>
    <row r="159" spans="1:10" x14ac:dyDescent="0.25">
      <c r="A159" s="2" t="s">
        <v>142</v>
      </c>
      <c r="B159" s="2" t="s">
        <v>845</v>
      </c>
      <c r="C159" s="2" t="s">
        <v>538</v>
      </c>
      <c r="D159" s="2" t="s">
        <v>691</v>
      </c>
      <c r="E159" s="2" t="s">
        <v>846</v>
      </c>
      <c r="F159" s="9">
        <v>307864</v>
      </c>
      <c r="G159" s="6" t="s">
        <v>499</v>
      </c>
      <c r="H159" s="3">
        <v>45435</v>
      </c>
      <c r="I159" s="53" t="s">
        <v>1338</v>
      </c>
      <c r="J159" s="4" t="s">
        <v>1339</v>
      </c>
    </row>
    <row r="160" spans="1:10" x14ac:dyDescent="0.25">
      <c r="A160" s="2" t="s">
        <v>143</v>
      </c>
      <c r="B160" s="2" t="s">
        <v>847</v>
      </c>
      <c r="C160" s="2" t="s">
        <v>514</v>
      </c>
      <c r="D160" s="2" t="s">
        <v>515</v>
      </c>
      <c r="E160" s="2" t="s">
        <v>516</v>
      </c>
      <c r="F160" s="9">
        <v>678961.92</v>
      </c>
      <c r="G160" s="6" t="s">
        <v>489</v>
      </c>
      <c r="H160" s="3">
        <v>45400</v>
      </c>
      <c r="I160" s="53" t="s">
        <v>1340</v>
      </c>
      <c r="J160" s="4" t="s">
        <v>1218</v>
      </c>
    </row>
    <row r="161" spans="1:10" x14ac:dyDescent="0.25">
      <c r="A161" s="2" t="s">
        <v>144</v>
      </c>
      <c r="B161" s="2" t="s">
        <v>848</v>
      </c>
      <c r="C161" s="2" t="s">
        <v>559</v>
      </c>
      <c r="D161" s="2" t="s">
        <v>590</v>
      </c>
      <c r="E161" s="2" t="s">
        <v>849</v>
      </c>
      <c r="F161" s="9">
        <v>401692.8</v>
      </c>
      <c r="G161" s="6" t="s">
        <v>491</v>
      </c>
      <c r="H161" s="3">
        <v>45454</v>
      </c>
      <c r="I161" s="53" t="s">
        <v>416</v>
      </c>
      <c r="J161" s="4" t="s">
        <v>1219</v>
      </c>
    </row>
    <row r="162" spans="1:10" x14ac:dyDescent="0.25">
      <c r="A162" s="2" t="s">
        <v>145</v>
      </c>
      <c r="B162" s="2" t="s">
        <v>850</v>
      </c>
      <c r="C162" s="2" t="s">
        <v>514</v>
      </c>
      <c r="D162" s="2" t="s">
        <v>515</v>
      </c>
      <c r="E162" s="2" t="s">
        <v>516</v>
      </c>
      <c r="F162" s="9">
        <v>754343.04</v>
      </c>
      <c r="G162" s="6" t="s">
        <v>492</v>
      </c>
      <c r="H162" s="3">
        <v>45502</v>
      </c>
      <c r="I162" s="53" t="s">
        <v>1132</v>
      </c>
      <c r="J162" s="4" t="s">
        <v>1547</v>
      </c>
    </row>
    <row r="163" spans="1:10" x14ac:dyDescent="0.25">
      <c r="A163" s="2" t="s">
        <v>146</v>
      </c>
      <c r="B163" s="2" t="s">
        <v>851</v>
      </c>
      <c r="C163" s="2" t="s">
        <v>538</v>
      </c>
      <c r="D163" s="2" t="s">
        <v>539</v>
      </c>
      <c r="E163" s="2" t="s">
        <v>540</v>
      </c>
      <c r="F163" s="9">
        <v>857280</v>
      </c>
      <c r="G163" s="6" t="s">
        <v>492</v>
      </c>
      <c r="H163" s="3">
        <v>45421</v>
      </c>
      <c r="I163" s="53" t="s">
        <v>1341</v>
      </c>
      <c r="J163" s="4" t="s">
        <v>1220</v>
      </c>
    </row>
    <row r="164" spans="1:10" x14ac:dyDescent="0.25">
      <c r="A164" s="2" t="s">
        <v>175</v>
      </c>
      <c r="B164" s="2" t="s">
        <v>852</v>
      </c>
      <c r="C164" s="2" t="s">
        <v>519</v>
      </c>
      <c r="D164" s="2" t="s">
        <v>545</v>
      </c>
      <c r="E164" s="2" t="s">
        <v>853</v>
      </c>
      <c r="F164" s="9">
        <v>799114.54</v>
      </c>
      <c r="G164" s="6" t="s">
        <v>490</v>
      </c>
      <c r="H164" s="3">
        <v>45601</v>
      </c>
      <c r="I164" s="53" t="s">
        <v>417</v>
      </c>
      <c r="J164" s="4" t="s">
        <v>1548</v>
      </c>
    </row>
    <row r="165" spans="1:10" x14ac:dyDescent="0.25">
      <c r="A165" s="2" t="s">
        <v>147</v>
      </c>
      <c r="B165" s="2" t="s">
        <v>854</v>
      </c>
      <c r="C165" s="2" t="s">
        <v>512</v>
      </c>
      <c r="D165" s="2" t="s">
        <v>513</v>
      </c>
      <c r="E165" s="2" t="s">
        <v>855</v>
      </c>
      <c r="F165" s="9">
        <v>546425.59999999998</v>
      </c>
      <c r="G165" s="6" t="s">
        <v>504</v>
      </c>
      <c r="H165" s="3">
        <v>45404</v>
      </c>
      <c r="I165" s="53" t="s">
        <v>1342</v>
      </c>
      <c r="J165" s="4" t="s">
        <v>1549</v>
      </c>
    </row>
    <row r="166" spans="1:10" x14ac:dyDescent="0.25">
      <c r="A166" s="2" t="s">
        <v>148</v>
      </c>
      <c r="B166" s="2" t="s">
        <v>856</v>
      </c>
      <c r="C166" s="2" t="s">
        <v>535</v>
      </c>
      <c r="D166" s="2" t="s">
        <v>569</v>
      </c>
      <c r="E166" s="2" t="s">
        <v>792</v>
      </c>
      <c r="F166" s="9">
        <v>397168</v>
      </c>
      <c r="G166" s="6" t="s">
        <v>489</v>
      </c>
      <c r="H166" s="3">
        <v>45425</v>
      </c>
      <c r="I166" s="53" t="s">
        <v>1343</v>
      </c>
      <c r="J166" s="4" t="s">
        <v>1550</v>
      </c>
    </row>
    <row r="167" spans="1:10" x14ac:dyDescent="0.25">
      <c r="A167" s="2" t="s">
        <v>149</v>
      </c>
      <c r="B167" s="2" t="s">
        <v>857</v>
      </c>
      <c r="C167" s="2" t="s">
        <v>535</v>
      </c>
      <c r="D167" s="2" t="s">
        <v>569</v>
      </c>
      <c r="E167" s="2" t="s">
        <v>579</v>
      </c>
      <c r="F167" s="9">
        <v>627155.19999999995</v>
      </c>
      <c r="G167" s="6" t="s">
        <v>489</v>
      </c>
      <c r="H167" s="3">
        <v>45488</v>
      </c>
      <c r="I167" s="53" t="s">
        <v>1344</v>
      </c>
      <c r="J167" s="4" t="s">
        <v>1551</v>
      </c>
    </row>
    <row r="168" spans="1:10" x14ac:dyDescent="0.25">
      <c r="A168" s="2" t="s">
        <v>150</v>
      </c>
      <c r="B168" s="2" t="s">
        <v>858</v>
      </c>
      <c r="C168" s="2" t="s">
        <v>543</v>
      </c>
      <c r="D168" s="2" t="s">
        <v>544</v>
      </c>
      <c r="E168" s="2" t="s">
        <v>859</v>
      </c>
      <c r="F168" s="9">
        <v>277280</v>
      </c>
      <c r="G168" s="6" t="s">
        <v>503</v>
      </c>
      <c r="H168" s="3">
        <v>45448</v>
      </c>
      <c r="I168" s="53" t="s">
        <v>1345</v>
      </c>
      <c r="J168" s="4" t="s">
        <v>1552</v>
      </c>
    </row>
    <row r="169" spans="1:10" x14ac:dyDescent="0.25">
      <c r="A169" s="2" t="s">
        <v>151</v>
      </c>
      <c r="B169" s="2" t="s">
        <v>860</v>
      </c>
      <c r="C169" s="2" t="s">
        <v>514</v>
      </c>
      <c r="D169" s="2" t="s">
        <v>515</v>
      </c>
      <c r="E169" s="2" t="s">
        <v>516</v>
      </c>
      <c r="F169" s="9">
        <v>988064</v>
      </c>
      <c r="G169" s="6" t="s">
        <v>499</v>
      </c>
      <c r="H169" s="3">
        <v>45474</v>
      </c>
      <c r="I169" s="53" t="s">
        <v>1346</v>
      </c>
      <c r="J169" s="4" t="s">
        <v>1221</v>
      </c>
    </row>
    <row r="170" spans="1:10" x14ac:dyDescent="0.25">
      <c r="A170" s="2" t="s">
        <v>152</v>
      </c>
      <c r="B170" s="2" t="s">
        <v>861</v>
      </c>
      <c r="C170" s="2" t="s">
        <v>512</v>
      </c>
      <c r="D170" s="2" t="s">
        <v>513</v>
      </c>
      <c r="E170" s="2" t="s">
        <v>862</v>
      </c>
      <c r="F170" s="9">
        <v>335232</v>
      </c>
      <c r="G170" s="6" t="s">
        <v>490</v>
      </c>
      <c r="H170" s="3">
        <v>45449</v>
      </c>
      <c r="I170" s="53" t="s">
        <v>1347</v>
      </c>
      <c r="J170" s="4" t="s">
        <v>1222</v>
      </c>
    </row>
    <row r="171" spans="1:10" x14ac:dyDescent="0.25">
      <c r="A171" s="2" t="s">
        <v>153</v>
      </c>
      <c r="B171" s="2" t="s">
        <v>863</v>
      </c>
      <c r="C171" s="2" t="s">
        <v>532</v>
      </c>
      <c r="D171" s="2" t="s">
        <v>864</v>
      </c>
      <c r="E171" s="2" t="s">
        <v>865</v>
      </c>
      <c r="F171" s="9">
        <v>360000</v>
      </c>
      <c r="G171" s="6" t="s">
        <v>491</v>
      </c>
      <c r="H171" s="3">
        <v>45432</v>
      </c>
      <c r="I171" s="53"/>
      <c r="J171" s="4" t="s">
        <v>1348</v>
      </c>
    </row>
    <row r="172" spans="1:10" x14ac:dyDescent="0.25">
      <c r="A172" s="2" t="s">
        <v>154</v>
      </c>
      <c r="B172" s="2" t="s">
        <v>866</v>
      </c>
      <c r="C172" s="2" t="s">
        <v>588</v>
      </c>
      <c r="D172" s="2" t="s">
        <v>728</v>
      </c>
      <c r="E172" s="2" t="s">
        <v>729</v>
      </c>
      <c r="F172" s="9">
        <v>861431.2</v>
      </c>
      <c r="G172" s="6" t="s">
        <v>502</v>
      </c>
      <c r="H172" s="3">
        <v>45460</v>
      </c>
      <c r="I172" s="53" t="s">
        <v>1349</v>
      </c>
      <c r="J172" s="4" t="s">
        <v>1350</v>
      </c>
    </row>
    <row r="173" spans="1:10" x14ac:dyDescent="0.25">
      <c r="A173" s="2" t="s">
        <v>1712</v>
      </c>
      <c r="B173" s="38" t="s">
        <v>1737</v>
      </c>
      <c r="C173" s="2" t="s">
        <v>519</v>
      </c>
      <c r="D173" s="2" t="s">
        <v>520</v>
      </c>
      <c r="E173" s="2" t="s">
        <v>521</v>
      </c>
      <c r="F173" s="9">
        <v>470760</v>
      </c>
      <c r="G173" s="6" t="s">
        <v>501</v>
      </c>
      <c r="H173" s="3">
        <v>45506</v>
      </c>
      <c r="I173" s="53" t="s">
        <v>1351</v>
      </c>
      <c r="J173" s="4" t="s">
        <v>1553</v>
      </c>
    </row>
    <row r="174" spans="1:10" x14ac:dyDescent="0.25">
      <c r="A174" s="2" t="s">
        <v>155</v>
      </c>
      <c r="B174" s="2" t="s">
        <v>867</v>
      </c>
      <c r="C174" s="2" t="s">
        <v>588</v>
      </c>
      <c r="D174" s="2" t="s">
        <v>605</v>
      </c>
      <c r="E174" s="2" t="s">
        <v>624</v>
      </c>
      <c r="F174" s="9">
        <v>228608.99</v>
      </c>
      <c r="G174" s="6" t="s">
        <v>492</v>
      </c>
      <c r="H174" s="3">
        <v>45468</v>
      </c>
      <c r="I174" s="53" t="s">
        <v>1352</v>
      </c>
      <c r="J174" s="4" t="s">
        <v>1554</v>
      </c>
    </row>
    <row r="175" spans="1:10" x14ac:dyDescent="0.25">
      <c r="A175" s="2" t="s">
        <v>156</v>
      </c>
      <c r="B175" s="2" t="s">
        <v>868</v>
      </c>
      <c r="C175" s="2" t="s">
        <v>514</v>
      </c>
      <c r="D175" s="2" t="s">
        <v>869</v>
      </c>
      <c r="E175" s="2" t="s">
        <v>870</v>
      </c>
      <c r="F175" s="9">
        <v>812858.88</v>
      </c>
      <c r="G175" s="6" t="s">
        <v>494</v>
      </c>
      <c r="H175" s="3">
        <v>45499</v>
      </c>
      <c r="I175" s="53" t="s">
        <v>1353</v>
      </c>
      <c r="J175" s="4" t="s">
        <v>1223</v>
      </c>
    </row>
    <row r="176" spans="1:10" x14ac:dyDescent="0.25">
      <c r="A176" s="2" t="s">
        <v>157</v>
      </c>
      <c r="B176" s="2" t="s">
        <v>871</v>
      </c>
      <c r="C176" s="2" t="s">
        <v>514</v>
      </c>
      <c r="D176" s="2" t="s">
        <v>515</v>
      </c>
      <c r="E176" s="2" t="s">
        <v>516</v>
      </c>
      <c r="F176" s="9">
        <v>801876.47999999998</v>
      </c>
      <c r="G176" s="6" t="s">
        <v>490</v>
      </c>
      <c r="H176" s="3">
        <v>45453</v>
      </c>
      <c r="I176" s="53" t="s">
        <v>1133</v>
      </c>
      <c r="J176" s="4" t="s">
        <v>1555</v>
      </c>
    </row>
    <row r="177" spans="1:10" x14ac:dyDescent="0.25">
      <c r="A177" s="2" t="s">
        <v>176</v>
      </c>
      <c r="B177" s="2" t="s">
        <v>872</v>
      </c>
      <c r="C177" s="2" t="s">
        <v>512</v>
      </c>
      <c r="D177" s="2" t="s">
        <v>681</v>
      </c>
      <c r="E177" s="2" t="s">
        <v>873</v>
      </c>
      <c r="F177" s="9">
        <v>255053.4</v>
      </c>
      <c r="G177" s="6" t="s">
        <v>491</v>
      </c>
      <c r="H177" s="3">
        <v>45715</v>
      </c>
      <c r="I177" s="53" t="s">
        <v>1354</v>
      </c>
      <c r="J177" s="4" t="s">
        <v>1224</v>
      </c>
    </row>
    <row r="178" spans="1:10" x14ac:dyDescent="0.25">
      <c r="A178" s="2" t="s">
        <v>158</v>
      </c>
      <c r="B178" s="2" t="s">
        <v>874</v>
      </c>
      <c r="C178" s="2" t="s">
        <v>512</v>
      </c>
      <c r="D178" s="2" t="s">
        <v>513</v>
      </c>
      <c r="E178" s="2" t="s">
        <v>522</v>
      </c>
      <c r="F178" s="9">
        <v>335546.72</v>
      </c>
      <c r="G178" s="6" t="s">
        <v>498</v>
      </c>
      <c r="H178" s="3">
        <v>45488</v>
      </c>
      <c r="I178" s="53" t="s">
        <v>1355</v>
      </c>
      <c r="J178" s="4" t="s">
        <v>1225</v>
      </c>
    </row>
    <row r="179" spans="1:10" x14ac:dyDescent="0.25">
      <c r="A179" s="2" t="s">
        <v>159</v>
      </c>
      <c r="B179" s="2" t="s">
        <v>875</v>
      </c>
      <c r="C179" s="2" t="s">
        <v>519</v>
      </c>
      <c r="D179" s="2" t="s">
        <v>606</v>
      </c>
      <c r="E179" s="2" t="s">
        <v>607</v>
      </c>
      <c r="F179" s="9">
        <v>565120</v>
      </c>
      <c r="G179" s="6" t="s">
        <v>496</v>
      </c>
      <c r="H179" s="3">
        <v>45442</v>
      </c>
      <c r="I179" s="53" t="s">
        <v>418</v>
      </c>
      <c r="J179" s="4" t="s">
        <v>1556</v>
      </c>
    </row>
    <row r="180" spans="1:10" x14ac:dyDescent="0.25">
      <c r="A180" s="2" t="s">
        <v>160</v>
      </c>
      <c r="B180" s="2" t="s">
        <v>876</v>
      </c>
      <c r="C180" s="2" t="s">
        <v>538</v>
      </c>
      <c r="D180" s="2" t="s">
        <v>691</v>
      </c>
      <c r="E180" s="2" t="s">
        <v>877</v>
      </c>
      <c r="F180" s="9">
        <v>842580.47999999998</v>
      </c>
      <c r="G180" s="6" t="s">
        <v>497</v>
      </c>
      <c r="H180" s="3">
        <v>45506</v>
      </c>
      <c r="I180" s="53" t="s">
        <v>1356</v>
      </c>
      <c r="J180" s="4" t="s">
        <v>1557</v>
      </c>
    </row>
    <row r="181" spans="1:10" x14ac:dyDescent="0.25">
      <c r="A181" s="2" t="s">
        <v>177</v>
      </c>
      <c r="B181" s="2" t="s">
        <v>878</v>
      </c>
      <c r="C181" s="2" t="s">
        <v>512</v>
      </c>
      <c r="D181" s="2" t="s">
        <v>513</v>
      </c>
      <c r="E181" s="2" t="s">
        <v>522</v>
      </c>
      <c r="F181" s="9">
        <v>468072</v>
      </c>
      <c r="G181" s="6" t="s">
        <v>496</v>
      </c>
      <c r="H181" s="3">
        <v>45541</v>
      </c>
      <c r="I181" s="53" t="s">
        <v>1357</v>
      </c>
      <c r="J181" s="4" t="s">
        <v>1743</v>
      </c>
    </row>
    <row r="182" spans="1:10" x14ac:dyDescent="0.25">
      <c r="A182" s="2" t="s">
        <v>161</v>
      </c>
      <c r="B182" s="2" t="s">
        <v>879</v>
      </c>
      <c r="C182" s="2" t="s">
        <v>514</v>
      </c>
      <c r="D182" s="2" t="s">
        <v>515</v>
      </c>
      <c r="E182" s="2" t="s">
        <v>880</v>
      </c>
      <c r="F182" s="9">
        <v>434600.64</v>
      </c>
      <c r="G182" s="6" t="s">
        <v>494</v>
      </c>
      <c r="H182" s="3">
        <v>45499</v>
      </c>
      <c r="I182" s="53" t="s">
        <v>419</v>
      </c>
      <c r="J182" s="4" t="s">
        <v>1558</v>
      </c>
    </row>
    <row r="183" spans="1:10" x14ac:dyDescent="0.25">
      <c r="A183" s="2" t="s">
        <v>162</v>
      </c>
      <c r="B183" s="2" t="s">
        <v>881</v>
      </c>
      <c r="C183" s="2" t="s">
        <v>535</v>
      </c>
      <c r="D183" s="2" t="s">
        <v>604</v>
      </c>
      <c r="E183" s="2" t="s">
        <v>882</v>
      </c>
      <c r="F183" s="9">
        <v>543778.18000000005</v>
      </c>
      <c r="G183" s="6" t="s">
        <v>501</v>
      </c>
      <c r="H183" s="3">
        <v>45449</v>
      </c>
      <c r="I183" s="53" t="s">
        <v>420</v>
      </c>
      <c r="J183" s="4" t="s">
        <v>1559</v>
      </c>
    </row>
    <row r="184" spans="1:10" x14ac:dyDescent="0.25">
      <c r="A184" s="2" t="s">
        <v>163</v>
      </c>
      <c r="B184" s="2" t="s">
        <v>883</v>
      </c>
      <c r="C184" s="2" t="s">
        <v>527</v>
      </c>
      <c r="D184" s="2" t="s">
        <v>627</v>
      </c>
      <c r="E184" s="2" t="s">
        <v>884</v>
      </c>
      <c r="F184" s="9">
        <v>278600</v>
      </c>
      <c r="G184" s="6" t="s">
        <v>496</v>
      </c>
      <c r="H184" s="3">
        <v>45463</v>
      </c>
      <c r="I184" s="53" t="s">
        <v>1134</v>
      </c>
      <c r="J184" s="4" t="s">
        <v>1560</v>
      </c>
    </row>
    <row r="185" spans="1:10" x14ac:dyDescent="0.25">
      <c r="A185" s="2" t="s">
        <v>164</v>
      </c>
      <c r="B185" s="2" t="s">
        <v>885</v>
      </c>
      <c r="C185" s="2" t="s">
        <v>519</v>
      </c>
      <c r="D185" s="2" t="s">
        <v>598</v>
      </c>
      <c r="E185" s="2" t="s">
        <v>886</v>
      </c>
      <c r="F185" s="9">
        <v>526585.59999999998</v>
      </c>
      <c r="G185" s="6" t="s">
        <v>501</v>
      </c>
      <c r="H185" s="3">
        <v>45446</v>
      </c>
      <c r="I185" s="53" t="s">
        <v>421</v>
      </c>
      <c r="J185" s="4" t="s">
        <v>1561</v>
      </c>
    </row>
    <row r="186" spans="1:10" x14ac:dyDescent="0.25">
      <c r="A186" s="2" t="s">
        <v>165</v>
      </c>
      <c r="B186" s="2" t="s">
        <v>887</v>
      </c>
      <c r="C186" s="2" t="s">
        <v>527</v>
      </c>
      <c r="D186" s="2" t="s">
        <v>622</v>
      </c>
      <c r="E186" s="2" t="s">
        <v>704</v>
      </c>
      <c r="F186" s="9">
        <v>669672</v>
      </c>
      <c r="G186" s="6" t="s">
        <v>496</v>
      </c>
      <c r="H186" s="3">
        <v>45489</v>
      </c>
      <c r="I186" s="53" t="s">
        <v>1358</v>
      </c>
      <c r="J186" s="4" t="s">
        <v>1562</v>
      </c>
    </row>
    <row r="187" spans="1:10" x14ac:dyDescent="0.25">
      <c r="A187" s="2" t="s">
        <v>166</v>
      </c>
      <c r="B187" s="2" t="s">
        <v>888</v>
      </c>
      <c r="C187" s="2" t="s">
        <v>514</v>
      </c>
      <c r="D187" s="2" t="s">
        <v>515</v>
      </c>
      <c r="E187" s="2" t="s">
        <v>516</v>
      </c>
      <c r="F187" s="9">
        <v>705388.8</v>
      </c>
      <c r="G187" s="6" t="s">
        <v>498</v>
      </c>
      <c r="H187" s="3">
        <v>45447</v>
      </c>
      <c r="I187" s="53" t="s">
        <v>422</v>
      </c>
      <c r="J187" s="4" t="s">
        <v>1563</v>
      </c>
    </row>
    <row r="188" spans="1:10" x14ac:dyDescent="0.25">
      <c r="A188" s="2" t="s">
        <v>167</v>
      </c>
      <c r="B188" s="2" t="s">
        <v>889</v>
      </c>
      <c r="C188" s="2" t="s">
        <v>527</v>
      </c>
      <c r="D188" s="2" t="s">
        <v>528</v>
      </c>
      <c r="E188" s="2" t="s">
        <v>529</v>
      </c>
      <c r="F188" s="9">
        <v>292928</v>
      </c>
      <c r="G188" s="6" t="s">
        <v>496</v>
      </c>
      <c r="H188" s="3">
        <v>45511</v>
      </c>
      <c r="I188" s="53" t="s">
        <v>423</v>
      </c>
      <c r="J188" s="15" t="s">
        <v>1564</v>
      </c>
    </row>
    <row r="189" spans="1:10" x14ac:dyDescent="0.25">
      <c r="A189" s="2" t="s">
        <v>178</v>
      </c>
      <c r="B189" s="2" t="s">
        <v>890</v>
      </c>
      <c r="C189" s="2" t="s">
        <v>512</v>
      </c>
      <c r="D189" s="2" t="s">
        <v>513</v>
      </c>
      <c r="E189" s="2" t="s">
        <v>522</v>
      </c>
      <c r="F189" s="9">
        <v>199765</v>
      </c>
      <c r="G189" s="6" t="s">
        <v>491</v>
      </c>
      <c r="H189" s="3">
        <v>45581</v>
      </c>
      <c r="I189" s="53" t="s">
        <v>1359</v>
      </c>
      <c r="J189" s="4" t="s">
        <v>1360</v>
      </c>
    </row>
    <row r="190" spans="1:10" x14ac:dyDescent="0.25">
      <c r="A190" s="2" t="s">
        <v>168</v>
      </c>
      <c r="B190" s="2" t="s">
        <v>891</v>
      </c>
      <c r="C190" s="2" t="s">
        <v>519</v>
      </c>
      <c r="D190" s="2" t="s">
        <v>520</v>
      </c>
      <c r="E190" s="2" t="s">
        <v>521</v>
      </c>
      <c r="F190" s="9">
        <v>463302</v>
      </c>
      <c r="G190" s="6" t="s">
        <v>496</v>
      </c>
      <c r="H190" s="3">
        <v>45506</v>
      </c>
      <c r="I190" s="53" t="s">
        <v>424</v>
      </c>
      <c r="J190" s="4" t="s">
        <v>1565</v>
      </c>
    </row>
    <row r="191" spans="1:10" x14ac:dyDescent="0.25">
      <c r="A191" s="2" t="s">
        <v>169</v>
      </c>
      <c r="B191" s="2" t="s">
        <v>892</v>
      </c>
      <c r="C191" s="2" t="s">
        <v>514</v>
      </c>
      <c r="D191" s="2" t="s">
        <v>515</v>
      </c>
      <c r="E191" s="2" t="s">
        <v>516</v>
      </c>
      <c r="F191" s="9">
        <v>853600</v>
      </c>
      <c r="G191" s="6" t="s">
        <v>497</v>
      </c>
      <c r="H191" s="3">
        <v>45475</v>
      </c>
      <c r="I191" s="53" t="s">
        <v>425</v>
      </c>
      <c r="J191" s="4" t="s">
        <v>1727</v>
      </c>
    </row>
    <row r="192" spans="1:10" x14ac:dyDescent="0.25">
      <c r="A192" s="2" t="s">
        <v>179</v>
      </c>
      <c r="B192" s="2" t="s">
        <v>893</v>
      </c>
      <c r="C192" s="2" t="s">
        <v>514</v>
      </c>
      <c r="D192" s="2" t="s">
        <v>515</v>
      </c>
      <c r="E192" s="2" t="s">
        <v>516</v>
      </c>
      <c r="F192" s="9">
        <v>582478.24</v>
      </c>
      <c r="G192" s="6" t="s">
        <v>492</v>
      </c>
      <c r="H192" s="3">
        <v>45554</v>
      </c>
      <c r="I192" s="53" t="s">
        <v>1361</v>
      </c>
      <c r="J192" s="4" t="s">
        <v>1362</v>
      </c>
    </row>
    <row r="193" spans="1:10" x14ac:dyDescent="0.25">
      <c r="A193" s="2" t="s">
        <v>180</v>
      </c>
      <c r="B193" s="2" t="s">
        <v>894</v>
      </c>
      <c r="C193" s="2" t="s">
        <v>519</v>
      </c>
      <c r="D193" s="2" t="s">
        <v>520</v>
      </c>
      <c r="E193" s="2" t="s">
        <v>895</v>
      </c>
      <c r="F193" s="9">
        <v>787982.98</v>
      </c>
      <c r="G193" s="6" t="s">
        <v>502</v>
      </c>
      <c r="H193" s="3">
        <v>45673</v>
      </c>
      <c r="I193" s="53" t="s">
        <v>1363</v>
      </c>
      <c r="J193" s="4" t="s">
        <v>1566</v>
      </c>
    </row>
    <row r="194" spans="1:10" x14ac:dyDescent="0.25">
      <c r="A194" s="2" t="s">
        <v>170</v>
      </c>
      <c r="B194" s="2" t="s">
        <v>896</v>
      </c>
      <c r="C194" s="2" t="s">
        <v>538</v>
      </c>
      <c r="D194" s="2" t="s">
        <v>548</v>
      </c>
      <c r="E194" s="2" t="s">
        <v>897</v>
      </c>
      <c r="F194" s="9">
        <v>436198.8</v>
      </c>
      <c r="G194" s="6" t="s">
        <v>496</v>
      </c>
      <c r="H194" s="3">
        <v>45475</v>
      </c>
      <c r="I194" s="53" t="s">
        <v>1364</v>
      </c>
      <c r="J194" s="4" t="s">
        <v>1365</v>
      </c>
    </row>
    <row r="195" spans="1:10" x14ac:dyDescent="0.25">
      <c r="A195" s="2" t="s">
        <v>181</v>
      </c>
      <c r="B195" s="2" t="s">
        <v>898</v>
      </c>
      <c r="C195" s="2" t="s">
        <v>512</v>
      </c>
      <c r="D195" s="2" t="s">
        <v>513</v>
      </c>
      <c r="E195" s="2" t="s">
        <v>522</v>
      </c>
      <c r="F195" s="9">
        <v>807180.80000000005</v>
      </c>
      <c r="G195" s="6" t="s">
        <v>498</v>
      </c>
      <c r="H195" s="3">
        <v>45552</v>
      </c>
      <c r="I195" s="53" t="s">
        <v>1366</v>
      </c>
      <c r="J195" s="4" t="s">
        <v>1567</v>
      </c>
    </row>
    <row r="196" spans="1:10" x14ac:dyDescent="0.25">
      <c r="A196" s="2" t="s">
        <v>171</v>
      </c>
      <c r="B196" s="2" t="s">
        <v>899</v>
      </c>
      <c r="C196" s="2" t="s">
        <v>588</v>
      </c>
      <c r="D196" s="2" t="s">
        <v>728</v>
      </c>
      <c r="E196" s="2" t="s">
        <v>729</v>
      </c>
      <c r="F196" s="9">
        <v>447792</v>
      </c>
      <c r="G196" s="6" t="s">
        <v>498</v>
      </c>
      <c r="H196" s="3">
        <v>45496</v>
      </c>
      <c r="I196" s="53" t="s">
        <v>1367</v>
      </c>
      <c r="J196" s="4" t="s">
        <v>1368</v>
      </c>
    </row>
    <row r="197" spans="1:10" x14ac:dyDescent="0.25">
      <c r="A197" s="2" t="s">
        <v>182</v>
      </c>
      <c r="B197" s="2" t="s">
        <v>900</v>
      </c>
      <c r="C197" s="2" t="s">
        <v>538</v>
      </c>
      <c r="D197" s="2" t="s">
        <v>548</v>
      </c>
      <c r="E197" s="2" t="s">
        <v>549</v>
      </c>
      <c r="F197" s="9">
        <v>1011767.84</v>
      </c>
      <c r="G197" s="6" t="s">
        <v>496</v>
      </c>
      <c r="H197" s="3">
        <v>45503</v>
      </c>
      <c r="I197" s="53" t="s">
        <v>426</v>
      </c>
      <c r="J197" s="4" t="s">
        <v>1568</v>
      </c>
    </row>
    <row r="198" spans="1:10" x14ac:dyDescent="0.25">
      <c r="A198" s="2" t="s">
        <v>183</v>
      </c>
      <c r="B198" s="2" t="s">
        <v>901</v>
      </c>
      <c r="C198" s="2" t="s">
        <v>585</v>
      </c>
      <c r="D198" s="2" t="s">
        <v>804</v>
      </c>
      <c r="E198" s="2" t="s">
        <v>902</v>
      </c>
      <c r="F198" s="9">
        <v>808878</v>
      </c>
      <c r="G198" s="6" t="s">
        <v>499</v>
      </c>
      <c r="H198" s="3">
        <v>45545</v>
      </c>
      <c r="I198" s="53" t="s">
        <v>1369</v>
      </c>
      <c r="J198" s="4" t="s">
        <v>1569</v>
      </c>
    </row>
    <row r="199" spans="1:10" x14ac:dyDescent="0.25">
      <c r="A199" s="2" t="s">
        <v>184</v>
      </c>
      <c r="B199" s="2" t="s">
        <v>903</v>
      </c>
      <c r="C199" s="2" t="s">
        <v>519</v>
      </c>
      <c r="D199" s="2" t="s">
        <v>545</v>
      </c>
      <c r="E199" s="2" t="s">
        <v>546</v>
      </c>
      <c r="F199" s="9">
        <v>278976</v>
      </c>
      <c r="G199" s="6" t="s">
        <v>491</v>
      </c>
      <c r="H199" s="3">
        <v>45666</v>
      </c>
      <c r="I199" s="53" t="s">
        <v>1370</v>
      </c>
      <c r="J199" s="4" t="s">
        <v>1371</v>
      </c>
    </row>
    <row r="200" spans="1:10" x14ac:dyDescent="0.25">
      <c r="A200" s="2" t="s">
        <v>185</v>
      </c>
      <c r="B200" s="2" t="s">
        <v>904</v>
      </c>
      <c r="C200" s="2" t="s">
        <v>514</v>
      </c>
      <c r="D200" s="2" t="s">
        <v>515</v>
      </c>
      <c r="E200" s="2" t="s">
        <v>516</v>
      </c>
      <c r="F200" s="9">
        <v>378547.20000000001</v>
      </c>
      <c r="G200" s="6" t="s">
        <v>498</v>
      </c>
      <c r="H200" s="3">
        <v>45546</v>
      </c>
      <c r="I200" s="53" t="s">
        <v>427</v>
      </c>
      <c r="J200" s="4" t="s">
        <v>1226</v>
      </c>
    </row>
    <row r="201" spans="1:10" x14ac:dyDescent="0.25">
      <c r="A201" s="2" t="s">
        <v>186</v>
      </c>
      <c r="B201" s="2" t="s">
        <v>905</v>
      </c>
      <c r="C201" s="2" t="s">
        <v>519</v>
      </c>
      <c r="D201" s="2" t="s">
        <v>520</v>
      </c>
      <c r="E201" s="2" t="s">
        <v>521</v>
      </c>
      <c r="F201" s="9">
        <v>649404.80000000005</v>
      </c>
      <c r="G201" s="6" t="s">
        <v>498</v>
      </c>
      <c r="H201" s="3">
        <v>45590</v>
      </c>
      <c r="I201" s="53" t="s">
        <v>1372</v>
      </c>
      <c r="J201" s="4" t="s">
        <v>1570</v>
      </c>
    </row>
    <row r="202" spans="1:10" x14ac:dyDescent="0.25">
      <c r="A202" s="2" t="s">
        <v>187</v>
      </c>
      <c r="B202" s="2" t="s">
        <v>906</v>
      </c>
      <c r="C202" s="2" t="s">
        <v>514</v>
      </c>
      <c r="D202" s="2" t="s">
        <v>515</v>
      </c>
      <c r="E202" s="2" t="s">
        <v>907</v>
      </c>
      <c r="F202" s="9">
        <v>246155.23</v>
      </c>
      <c r="G202" s="6" t="s">
        <v>490</v>
      </c>
      <c r="H202" s="3">
        <v>45601</v>
      </c>
      <c r="I202" s="53" t="s">
        <v>1373</v>
      </c>
      <c r="J202" s="4" t="s">
        <v>1571</v>
      </c>
    </row>
    <row r="203" spans="1:10" x14ac:dyDescent="0.25">
      <c r="A203" s="2" t="s">
        <v>188</v>
      </c>
      <c r="B203" s="2" t="s">
        <v>908</v>
      </c>
      <c r="C203" s="2" t="s">
        <v>610</v>
      </c>
      <c r="D203" s="2" t="s">
        <v>909</v>
      </c>
      <c r="E203" s="2" t="s">
        <v>910</v>
      </c>
      <c r="F203" s="9">
        <v>504064</v>
      </c>
      <c r="G203" s="6" t="s">
        <v>491</v>
      </c>
      <c r="H203" s="3">
        <v>45612</v>
      </c>
      <c r="I203" s="53" t="s">
        <v>428</v>
      </c>
      <c r="J203" s="4" t="s">
        <v>1572</v>
      </c>
    </row>
    <row r="204" spans="1:10" x14ac:dyDescent="0.25">
      <c r="A204" s="2" t="s">
        <v>172</v>
      </c>
      <c r="B204" s="2" t="s">
        <v>911</v>
      </c>
      <c r="C204" s="2" t="s">
        <v>525</v>
      </c>
      <c r="D204" s="2" t="s">
        <v>595</v>
      </c>
      <c r="E204" s="2" t="s">
        <v>596</v>
      </c>
      <c r="F204" s="9">
        <v>582202.4</v>
      </c>
      <c r="G204" s="6" t="s">
        <v>491</v>
      </c>
      <c r="H204" s="3">
        <v>45562</v>
      </c>
      <c r="I204" s="53" t="s">
        <v>429</v>
      </c>
      <c r="J204" s="4" t="s">
        <v>1573</v>
      </c>
    </row>
    <row r="205" spans="1:10" x14ac:dyDescent="0.25">
      <c r="A205" s="2" t="s">
        <v>189</v>
      </c>
      <c r="B205" s="2" t="s">
        <v>912</v>
      </c>
      <c r="C205" s="2" t="s">
        <v>514</v>
      </c>
      <c r="D205" s="2" t="s">
        <v>913</v>
      </c>
      <c r="E205" s="2" t="s">
        <v>914</v>
      </c>
      <c r="F205" s="9">
        <v>535219.19999999995</v>
      </c>
      <c r="G205" s="6" t="s">
        <v>491</v>
      </c>
      <c r="H205" s="3">
        <v>45581</v>
      </c>
      <c r="I205" s="53" t="s">
        <v>430</v>
      </c>
      <c r="J205" s="4" t="s">
        <v>1574</v>
      </c>
    </row>
    <row r="206" spans="1:10" x14ac:dyDescent="0.25">
      <c r="A206" s="2" t="s">
        <v>190</v>
      </c>
      <c r="B206" s="2" t="s">
        <v>915</v>
      </c>
      <c r="C206" s="2" t="s">
        <v>559</v>
      </c>
      <c r="D206" s="2" t="s">
        <v>590</v>
      </c>
      <c r="E206" s="2" t="s">
        <v>591</v>
      </c>
      <c r="F206" s="9">
        <v>736996</v>
      </c>
      <c r="G206" s="6" t="s">
        <v>496</v>
      </c>
      <c r="H206" s="3">
        <v>45631</v>
      </c>
      <c r="I206" s="53" t="s">
        <v>1374</v>
      </c>
      <c r="J206" s="4" t="s">
        <v>1575</v>
      </c>
    </row>
    <row r="207" spans="1:10" x14ac:dyDescent="0.25">
      <c r="A207" s="2" t="s">
        <v>191</v>
      </c>
      <c r="B207" s="2" t="s">
        <v>916</v>
      </c>
      <c r="C207" s="2" t="s">
        <v>538</v>
      </c>
      <c r="D207" s="2" t="s">
        <v>548</v>
      </c>
      <c r="E207" s="2" t="s">
        <v>549</v>
      </c>
      <c r="F207" s="9">
        <v>599041.92000000004</v>
      </c>
      <c r="G207" s="6" t="s">
        <v>496</v>
      </c>
      <c r="H207" s="3">
        <v>45616</v>
      </c>
      <c r="I207" s="53" t="s">
        <v>431</v>
      </c>
      <c r="J207" s="4" t="s">
        <v>1576</v>
      </c>
    </row>
    <row r="208" spans="1:10" x14ac:dyDescent="0.25">
      <c r="A208" s="2" t="s">
        <v>192</v>
      </c>
      <c r="B208" s="38" t="s">
        <v>1738</v>
      </c>
      <c r="C208" s="2" t="s">
        <v>530</v>
      </c>
      <c r="D208" s="2" t="s">
        <v>531</v>
      </c>
      <c r="E208" s="2" t="s">
        <v>917</v>
      </c>
      <c r="F208" s="9">
        <v>254940.64</v>
      </c>
      <c r="G208" s="6" t="s">
        <v>502</v>
      </c>
      <c r="H208" s="3">
        <v>45531</v>
      </c>
      <c r="I208" s="53" t="s">
        <v>1375</v>
      </c>
      <c r="J208" s="4" t="s">
        <v>1577</v>
      </c>
    </row>
    <row r="209" spans="1:10" x14ac:dyDescent="0.25">
      <c r="A209" s="2" t="s">
        <v>193</v>
      </c>
      <c r="B209" s="2" t="s">
        <v>918</v>
      </c>
      <c r="C209" s="2" t="s">
        <v>530</v>
      </c>
      <c r="D209" s="2" t="s">
        <v>531</v>
      </c>
      <c r="E209" s="2" t="s">
        <v>550</v>
      </c>
      <c r="F209" s="9">
        <v>271102.98</v>
      </c>
      <c r="G209" s="6" t="s">
        <v>490</v>
      </c>
      <c r="H209" s="3">
        <v>45583</v>
      </c>
      <c r="I209" s="53" t="s">
        <v>1376</v>
      </c>
      <c r="J209" s="4" t="s">
        <v>1578</v>
      </c>
    </row>
    <row r="210" spans="1:10" x14ac:dyDescent="0.25">
      <c r="A210" s="2" t="s">
        <v>194</v>
      </c>
      <c r="B210" s="2" t="s">
        <v>919</v>
      </c>
      <c r="C210" s="2" t="s">
        <v>559</v>
      </c>
      <c r="D210" s="2" t="s">
        <v>590</v>
      </c>
      <c r="E210" s="2" t="s">
        <v>591</v>
      </c>
      <c r="F210" s="9">
        <v>345248.4</v>
      </c>
      <c r="G210" s="6" t="s">
        <v>489</v>
      </c>
      <c r="H210" s="3">
        <v>45576</v>
      </c>
      <c r="I210" s="53" t="s">
        <v>432</v>
      </c>
      <c r="J210" s="4" t="s">
        <v>1579</v>
      </c>
    </row>
    <row r="211" spans="1:10" x14ac:dyDescent="0.25">
      <c r="A211" s="2" t="s">
        <v>195</v>
      </c>
      <c r="B211" s="2" t="s">
        <v>920</v>
      </c>
      <c r="C211" s="2" t="s">
        <v>532</v>
      </c>
      <c r="D211" s="2" t="s">
        <v>575</v>
      </c>
      <c r="E211" s="2" t="s">
        <v>577</v>
      </c>
      <c r="F211" s="9">
        <v>572106.15</v>
      </c>
      <c r="G211" s="6" t="s">
        <v>496</v>
      </c>
      <c r="H211" s="3">
        <v>45566</v>
      </c>
      <c r="I211" s="53" t="s">
        <v>1377</v>
      </c>
      <c r="J211" s="4" t="s">
        <v>1580</v>
      </c>
    </row>
    <row r="212" spans="1:10" x14ac:dyDescent="0.25">
      <c r="A212" s="2" t="s">
        <v>196</v>
      </c>
      <c r="B212" s="2" t="s">
        <v>921</v>
      </c>
      <c r="C212" s="2" t="s">
        <v>514</v>
      </c>
      <c r="D212" s="2" t="s">
        <v>515</v>
      </c>
      <c r="E212" s="2" t="s">
        <v>922</v>
      </c>
      <c r="F212" s="9">
        <v>723225.59999999998</v>
      </c>
      <c r="G212" s="6" t="s">
        <v>502</v>
      </c>
      <c r="H212" s="3">
        <v>45580</v>
      </c>
      <c r="I212" s="53"/>
      <c r="J212" s="4" t="s">
        <v>1378</v>
      </c>
    </row>
    <row r="213" spans="1:10" x14ac:dyDescent="0.25">
      <c r="A213" s="2" t="s">
        <v>197</v>
      </c>
      <c r="B213" s="2" t="s">
        <v>923</v>
      </c>
      <c r="C213" s="2" t="s">
        <v>559</v>
      </c>
      <c r="D213" s="2" t="s">
        <v>590</v>
      </c>
      <c r="E213" s="2" t="s">
        <v>591</v>
      </c>
      <c r="F213" s="9">
        <v>561840.26</v>
      </c>
      <c r="G213" s="6" t="s">
        <v>504</v>
      </c>
      <c r="H213" s="3">
        <v>45572</v>
      </c>
      <c r="I213" s="53" t="s">
        <v>1379</v>
      </c>
      <c r="J213" s="4" t="s">
        <v>1581</v>
      </c>
    </row>
    <row r="214" spans="1:10" x14ac:dyDescent="0.25">
      <c r="A214" s="2" t="s">
        <v>198</v>
      </c>
      <c r="B214" s="2" t="s">
        <v>924</v>
      </c>
      <c r="C214" s="2" t="s">
        <v>519</v>
      </c>
      <c r="D214" s="2" t="s">
        <v>520</v>
      </c>
      <c r="E214" s="2" t="s">
        <v>521</v>
      </c>
      <c r="F214" s="9">
        <v>398716.8</v>
      </c>
      <c r="G214" s="6" t="s">
        <v>490</v>
      </c>
      <c r="H214" s="3">
        <v>45645</v>
      </c>
      <c r="I214" s="53" t="s">
        <v>1380</v>
      </c>
      <c r="J214" s="4" t="s">
        <v>1582</v>
      </c>
    </row>
    <row r="215" spans="1:10" x14ac:dyDescent="0.25">
      <c r="A215" s="2" t="s">
        <v>199</v>
      </c>
      <c r="B215" s="2" t="s">
        <v>925</v>
      </c>
      <c r="C215" s="2" t="s">
        <v>514</v>
      </c>
      <c r="D215" s="2" t="s">
        <v>515</v>
      </c>
      <c r="E215" s="2" t="s">
        <v>516</v>
      </c>
      <c r="F215" s="9">
        <v>708364.80000000005</v>
      </c>
      <c r="G215" s="6" t="s">
        <v>496</v>
      </c>
      <c r="H215" s="3">
        <v>45666</v>
      </c>
      <c r="I215" s="53" t="s">
        <v>433</v>
      </c>
      <c r="J215" s="4" t="s">
        <v>1583</v>
      </c>
    </row>
    <row r="216" spans="1:10" x14ac:dyDescent="0.25">
      <c r="A216" s="2" t="s">
        <v>200</v>
      </c>
      <c r="B216" s="2" t="s">
        <v>926</v>
      </c>
      <c r="C216" s="2" t="s">
        <v>514</v>
      </c>
      <c r="D216" s="2" t="s">
        <v>515</v>
      </c>
      <c r="E216" s="2" t="s">
        <v>516</v>
      </c>
      <c r="F216" s="9">
        <v>494832.77</v>
      </c>
      <c r="G216" s="6" t="s">
        <v>499</v>
      </c>
      <c r="H216" s="3">
        <v>45601</v>
      </c>
      <c r="I216" s="53" t="s">
        <v>1381</v>
      </c>
      <c r="J216" s="4" t="s">
        <v>1382</v>
      </c>
    </row>
    <row r="217" spans="1:10" x14ac:dyDescent="0.25">
      <c r="A217" s="2" t="s">
        <v>201</v>
      </c>
      <c r="B217" s="2" t="s">
        <v>927</v>
      </c>
      <c r="C217" s="2" t="s">
        <v>527</v>
      </c>
      <c r="D217" s="2" t="s">
        <v>622</v>
      </c>
      <c r="E217" s="2" t="s">
        <v>704</v>
      </c>
      <c r="F217" s="9">
        <v>900600</v>
      </c>
      <c r="G217" s="6" t="s">
        <v>494</v>
      </c>
      <c r="H217" s="3">
        <v>45678</v>
      </c>
      <c r="I217" s="53" t="s">
        <v>1383</v>
      </c>
      <c r="J217" s="4" t="s">
        <v>1584</v>
      </c>
    </row>
    <row r="218" spans="1:10" x14ac:dyDescent="0.25">
      <c r="A218" s="2" t="s">
        <v>202</v>
      </c>
      <c r="B218" s="2" t="s">
        <v>928</v>
      </c>
      <c r="C218" s="2" t="s">
        <v>538</v>
      </c>
      <c r="D218" s="2" t="s">
        <v>691</v>
      </c>
      <c r="E218" s="2" t="s">
        <v>692</v>
      </c>
      <c r="F218" s="9">
        <v>405457.91999999998</v>
      </c>
      <c r="G218" s="6" t="s">
        <v>491</v>
      </c>
      <c r="H218" s="3">
        <v>45624</v>
      </c>
      <c r="I218" s="53" t="s">
        <v>1384</v>
      </c>
      <c r="J218" s="4" t="s">
        <v>1585</v>
      </c>
    </row>
    <row r="219" spans="1:10" x14ac:dyDescent="0.25">
      <c r="A219" s="2" t="s">
        <v>203</v>
      </c>
      <c r="B219" s="2" t="s">
        <v>929</v>
      </c>
      <c r="C219" s="2" t="s">
        <v>512</v>
      </c>
      <c r="D219" s="2" t="s">
        <v>513</v>
      </c>
      <c r="E219" s="2" t="s">
        <v>522</v>
      </c>
      <c r="F219" s="9">
        <v>606105.59999999998</v>
      </c>
      <c r="G219" s="6" t="s">
        <v>490</v>
      </c>
      <c r="H219" s="3">
        <v>45595</v>
      </c>
      <c r="I219" s="53" t="s">
        <v>434</v>
      </c>
      <c r="J219" s="4" t="s">
        <v>1586</v>
      </c>
    </row>
    <row r="220" spans="1:10" x14ac:dyDescent="0.25">
      <c r="A220" s="2" t="s">
        <v>204</v>
      </c>
      <c r="B220" s="2" t="s">
        <v>930</v>
      </c>
      <c r="C220" s="2" t="s">
        <v>519</v>
      </c>
      <c r="D220" s="2" t="s">
        <v>520</v>
      </c>
      <c r="E220" s="2" t="s">
        <v>521</v>
      </c>
      <c r="F220" s="9">
        <v>419444.71</v>
      </c>
      <c r="G220" s="6" t="s">
        <v>491</v>
      </c>
      <c r="H220" s="3">
        <v>45646</v>
      </c>
      <c r="I220" s="53" t="s">
        <v>1385</v>
      </c>
      <c r="J220" s="4" t="s">
        <v>1587</v>
      </c>
    </row>
    <row r="221" spans="1:10" x14ac:dyDescent="0.25">
      <c r="A221" s="2" t="s">
        <v>205</v>
      </c>
      <c r="B221" s="2" t="s">
        <v>931</v>
      </c>
      <c r="C221" s="2" t="s">
        <v>519</v>
      </c>
      <c r="D221" s="2" t="s">
        <v>520</v>
      </c>
      <c r="E221" s="2" t="s">
        <v>521</v>
      </c>
      <c r="F221" s="9">
        <v>349536</v>
      </c>
      <c r="G221" s="6" t="s">
        <v>492</v>
      </c>
      <c r="H221" s="3">
        <v>45609</v>
      </c>
      <c r="I221" s="53" t="s">
        <v>435</v>
      </c>
      <c r="J221" s="4" t="s">
        <v>1588</v>
      </c>
    </row>
    <row r="222" spans="1:10" x14ac:dyDescent="0.25">
      <c r="A222" s="2" t="s">
        <v>206</v>
      </c>
      <c r="B222" s="2" t="s">
        <v>932</v>
      </c>
      <c r="C222" s="2" t="s">
        <v>514</v>
      </c>
      <c r="D222" s="2" t="s">
        <v>515</v>
      </c>
      <c r="E222" s="2" t="s">
        <v>516</v>
      </c>
      <c r="F222" s="9">
        <v>165849.60000000001</v>
      </c>
      <c r="G222" s="6" t="s">
        <v>490</v>
      </c>
      <c r="H222" s="3">
        <v>45664</v>
      </c>
      <c r="I222" s="53" t="s">
        <v>1386</v>
      </c>
      <c r="J222" s="4" t="s">
        <v>1590</v>
      </c>
    </row>
    <row r="223" spans="1:10" x14ac:dyDescent="0.25">
      <c r="A223" s="2" t="s">
        <v>207</v>
      </c>
      <c r="B223" s="2" t="s">
        <v>933</v>
      </c>
      <c r="C223" s="2" t="s">
        <v>519</v>
      </c>
      <c r="D223" s="2" t="s">
        <v>520</v>
      </c>
      <c r="E223" s="2" t="s">
        <v>521</v>
      </c>
      <c r="F223" s="9">
        <v>247808</v>
      </c>
      <c r="G223" s="6" t="s">
        <v>500</v>
      </c>
      <c r="H223" s="3">
        <v>45679</v>
      </c>
      <c r="I223" s="53" t="s">
        <v>1387</v>
      </c>
      <c r="J223" s="4" t="s">
        <v>1589</v>
      </c>
    </row>
    <row r="224" spans="1:10" x14ac:dyDescent="0.25">
      <c r="A224" s="2" t="s">
        <v>208</v>
      </c>
      <c r="B224" s="2" t="s">
        <v>934</v>
      </c>
      <c r="C224" s="2" t="s">
        <v>532</v>
      </c>
      <c r="D224" s="2" t="s">
        <v>575</v>
      </c>
      <c r="E224" s="2" t="s">
        <v>577</v>
      </c>
      <c r="F224" s="9">
        <v>107890</v>
      </c>
      <c r="G224" s="6" t="s">
        <v>503</v>
      </c>
      <c r="H224" s="3">
        <v>45629</v>
      </c>
      <c r="I224" s="53" t="s">
        <v>1388</v>
      </c>
      <c r="J224" s="4" t="s">
        <v>1591</v>
      </c>
    </row>
    <row r="225" spans="1:10" x14ac:dyDescent="0.25">
      <c r="A225" s="2" t="s">
        <v>209</v>
      </c>
      <c r="B225" s="2" t="s">
        <v>935</v>
      </c>
      <c r="C225" s="2" t="s">
        <v>527</v>
      </c>
      <c r="D225" s="2" t="s">
        <v>578</v>
      </c>
      <c r="E225" s="2" t="s">
        <v>936</v>
      </c>
      <c r="F225" s="9">
        <v>340560</v>
      </c>
      <c r="G225" s="6" t="s">
        <v>494</v>
      </c>
      <c r="H225" s="3">
        <v>45674</v>
      </c>
      <c r="I225" s="53" t="s">
        <v>436</v>
      </c>
      <c r="J225" s="4" t="s">
        <v>1592</v>
      </c>
    </row>
    <row r="226" spans="1:10" x14ac:dyDescent="0.25">
      <c r="A226" s="2" t="s">
        <v>210</v>
      </c>
      <c r="B226" s="2" t="s">
        <v>937</v>
      </c>
      <c r="C226" s="2" t="s">
        <v>514</v>
      </c>
      <c r="D226" s="2" t="s">
        <v>515</v>
      </c>
      <c r="E226" s="2" t="s">
        <v>516</v>
      </c>
      <c r="F226" s="9">
        <v>277440</v>
      </c>
      <c r="G226" s="6" t="s">
        <v>506</v>
      </c>
      <c r="H226" s="3">
        <v>45686</v>
      </c>
      <c r="I226" s="53" t="s">
        <v>437</v>
      </c>
      <c r="J226" s="4" t="s">
        <v>1593</v>
      </c>
    </row>
    <row r="227" spans="1:10" x14ac:dyDescent="0.25">
      <c r="A227" s="2" t="s">
        <v>211</v>
      </c>
      <c r="B227" s="2" t="s">
        <v>938</v>
      </c>
      <c r="C227" s="2" t="s">
        <v>538</v>
      </c>
      <c r="D227" s="2" t="s">
        <v>548</v>
      </c>
      <c r="E227" s="2" t="s">
        <v>549</v>
      </c>
      <c r="F227" s="9">
        <v>938035.19999999995</v>
      </c>
      <c r="G227" s="6" t="s">
        <v>491</v>
      </c>
      <c r="H227" s="3">
        <v>45567</v>
      </c>
      <c r="I227" s="53" t="s">
        <v>1389</v>
      </c>
      <c r="J227" s="4" t="s">
        <v>1594</v>
      </c>
    </row>
    <row r="228" spans="1:10" x14ac:dyDescent="0.25">
      <c r="A228" s="2" t="s">
        <v>212</v>
      </c>
      <c r="B228" s="2" t="s">
        <v>939</v>
      </c>
      <c r="C228" s="2" t="s">
        <v>527</v>
      </c>
      <c r="D228" s="2" t="s">
        <v>622</v>
      </c>
      <c r="E228" s="2" t="s">
        <v>704</v>
      </c>
      <c r="F228" s="9">
        <v>878443.2</v>
      </c>
      <c r="G228" s="6" t="s">
        <v>499</v>
      </c>
      <c r="H228" s="3">
        <v>45679</v>
      </c>
      <c r="I228" s="53" t="s">
        <v>1390</v>
      </c>
      <c r="J228" s="4" t="s">
        <v>1391</v>
      </c>
    </row>
    <row r="229" spans="1:10" x14ac:dyDescent="0.25">
      <c r="A229" s="2" t="s">
        <v>1713</v>
      </c>
      <c r="B229" s="38" t="s">
        <v>1716</v>
      </c>
      <c r="C229" s="2" t="s">
        <v>533</v>
      </c>
      <c r="D229" s="2" t="s">
        <v>534</v>
      </c>
      <c r="E229" s="2" t="s">
        <v>572</v>
      </c>
      <c r="F229" s="9">
        <v>438522</v>
      </c>
      <c r="G229" s="6" t="s">
        <v>496</v>
      </c>
      <c r="H229" s="3">
        <v>45615</v>
      </c>
      <c r="I229" s="53" t="s">
        <v>1392</v>
      </c>
      <c r="J229" s="4" t="s">
        <v>1595</v>
      </c>
    </row>
    <row r="230" spans="1:10" x14ac:dyDescent="0.25">
      <c r="A230" s="2" t="s">
        <v>213</v>
      </c>
      <c r="B230" s="2" t="s">
        <v>940</v>
      </c>
      <c r="C230" s="2" t="s">
        <v>514</v>
      </c>
      <c r="D230" s="2" t="s">
        <v>583</v>
      </c>
      <c r="E230" s="2" t="s">
        <v>584</v>
      </c>
      <c r="F230" s="9">
        <v>676804</v>
      </c>
      <c r="G230" s="6" t="s">
        <v>491</v>
      </c>
      <c r="H230" s="3">
        <v>45756</v>
      </c>
      <c r="I230" s="53" t="s">
        <v>1393</v>
      </c>
      <c r="J230" s="4" t="s">
        <v>1596</v>
      </c>
    </row>
    <row r="231" spans="1:10" x14ac:dyDescent="0.25">
      <c r="A231" s="2" t="s">
        <v>214</v>
      </c>
      <c r="B231" s="2" t="s">
        <v>941</v>
      </c>
      <c r="C231" s="2" t="s">
        <v>530</v>
      </c>
      <c r="D231" s="2" t="s">
        <v>531</v>
      </c>
      <c r="E231" s="2" t="s">
        <v>550</v>
      </c>
      <c r="F231" s="9">
        <v>635556.48</v>
      </c>
      <c r="G231" s="6" t="s">
        <v>504</v>
      </c>
      <c r="H231" s="3">
        <v>45604</v>
      </c>
      <c r="I231" s="53" t="s">
        <v>1394</v>
      </c>
      <c r="J231" s="4" t="s">
        <v>1597</v>
      </c>
    </row>
    <row r="232" spans="1:10" x14ac:dyDescent="0.25">
      <c r="A232" s="2" t="s">
        <v>215</v>
      </c>
      <c r="B232" s="2" t="s">
        <v>942</v>
      </c>
      <c r="C232" s="2" t="s">
        <v>514</v>
      </c>
      <c r="D232" s="2" t="s">
        <v>515</v>
      </c>
      <c r="E232" s="2" t="s">
        <v>516</v>
      </c>
      <c r="F232" s="9">
        <v>299632.8</v>
      </c>
      <c r="G232" s="6" t="s">
        <v>500</v>
      </c>
      <c r="H232" s="3">
        <v>45686</v>
      </c>
      <c r="I232" s="53" t="s">
        <v>438</v>
      </c>
      <c r="J232" s="4" t="s">
        <v>1598</v>
      </c>
    </row>
    <row r="233" spans="1:10" x14ac:dyDescent="0.25">
      <c r="A233" s="2" t="s">
        <v>1714</v>
      </c>
      <c r="B233" s="38" t="s">
        <v>1717</v>
      </c>
      <c r="C233" s="2" t="s">
        <v>533</v>
      </c>
      <c r="D233" s="2" t="s">
        <v>557</v>
      </c>
      <c r="E233" s="2" t="s">
        <v>558</v>
      </c>
      <c r="F233" s="9">
        <v>576816</v>
      </c>
      <c r="G233" s="6" t="s">
        <v>491</v>
      </c>
      <c r="H233" s="3">
        <v>45699</v>
      </c>
      <c r="I233" s="53" t="s">
        <v>1395</v>
      </c>
      <c r="J233" s="4" t="s">
        <v>1599</v>
      </c>
    </row>
    <row r="234" spans="1:10" x14ac:dyDescent="0.25">
      <c r="A234" s="2" t="s">
        <v>216</v>
      </c>
      <c r="B234" s="2" t="s">
        <v>943</v>
      </c>
      <c r="C234" s="2" t="s">
        <v>514</v>
      </c>
      <c r="D234" s="2" t="s">
        <v>515</v>
      </c>
      <c r="E234" s="2" t="s">
        <v>516</v>
      </c>
      <c r="F234" s="9">
        <v>589888.92000000004</v>
      </c>
      <c r="G234" s="6" t="s">
        <v>498</v>
      </c>
      <c r="H234" s="3">
        <v>45629</v>
      </c>
      <c r="I234" s="53" t="s">
        <v>1396</v>
      </c>
      <c r="J234" s="4" t="s">
        <v>1397</v>
      </c>
    </row>
    <row r="235" spans="1:10" x14ac:dyDescent="0.25">
      <c r="A235" s="2" t="s">
        <v>217</v>
      </c>
      <c r="B235" s="2" t="s">
        <v>944</v>
      </c>
      <c r="C235" s="2" t="s">
        <v>535</v>
      </c>
      <c r="D235" s="2" t="s">
        <v>564</v>
      </c>
      <c r="E235" s="2" t="s">
        <v>701</v>
      </c>
      <c r="F235" s="9">
        <v>302662.08</v>
      </c>
      <c r="G235" s="6" t="s">
        <v>498</v>
      </c>
      <c r="H235" s="3">
        <v>45670</v>
      </c>
      <c r="I235" s="53" t="s">
        <v>1398</v>
      </c>
      <c r="J235" s="4" t="s">
        <v>1600</v>
      </c>
    </row>
    <row r="236" spans="1:10" x14ac:dyDescent="0.25">
      <c r="A236" s="2" t="s">
        <v>218</v>
      </c>
      <c r="B236" s="2" t="s">
        <v>945</v>
      </c>
      <c r="C236" s="2" t="s">
        <v>514</v>
      </c>
      <c r="D236" s="2" t="s">
        <v>515</v>
      </c>
      <c r="E236" s="2" t="s">
        <v>516</v>
      </c>
      <c r="F236" s="9">
        <v>653904</v>
      </c>
      <c r="G236" s="6" t="s">
        <v>489</v>
      </c>
      <c r="H236" s="3">
        <v>45678</v>
      </c>
      <c r="I236" s="53" t="s">
        <v>1399</v>
      </c>
      <c r="J236" s="4" t="s">
        <v>1601</v>
      </c>
    </row>
    <row r="237" spans="1:10" x14ac:dyDescent="0.25">
      <c r="A237" s="2" t="s">
        <v>219</v>
      </c>
      <c r="B237" s="2" t="s">
        <v>946</v>
      </c>
      <c r="C237" s="2" t="s">
        <v>532</v>
      </c>
      <c r="D237" s="2" t="s">
        <v>553</v>
      </c>
      <c r="E237" s="2" t="s">
        <v>620</v>
      </c>
      <c r="F237" s="9">
        <v>581556</v>
      </c>
      <c r="G237" s="6" t="s">
        <v>493</v>
      </c>
      <c r="H237" s="3">
        <v>45700</v>
      </c>
      <c r="I237" s="53" t="s">
        <v>1400</v>
      </c>
      <c r="J237" s="4" t="s">
        <v>1602</v>
      </c>
    </row>
    <row r="238" spans="1:10" x14ac:dyDescent="0.25">
      <c r="A238" s="2" t="s">
        <v>220</v>
      </c>
      <c r="B238" s="2" t="s">
        <v>947</v>
      </c>
      <c r="C238" s="2" t="s">
        <v>512</v>
      </c>
      <c r="D238" s="2" t="s">
        <v>513</v>
      </c>
      <c r="E238" s="2" t="s">
        <v>522</v>
      </c>
      <c r="F238" s="9">
        <v>288731.2</v>
      </c>
      <c r="G238" s="6" t="s">
        <v>498</v>
      </c>
      <c r="H238" s="3">
        <v>45658</v>
      </c>
      <c r="I238" s="53" t="s">
        <v>1401</v>
      </c>
      <c r="J238" s="4" t="s">
        <v>1603</v>
      </c>
    </row>
    <row r="239" spans="1:10" x14ac:dyDescent="0.25">
      <c r="A239" s="2" t="s">
        <v>221</v>
      </c>
      <c r="B239" s="2" t="s">
        <v>948</v>
      </c>
      <c r="C239" s="2" t="s">
        <v>519</v>
      </c>
      <c r="D239" s="2" t="s">
        <v>545</v>
      </c>
      <c r="E239" s="2" t="s">
        <v>546</v>
      </c>
      <c r="F239" s="9">
        <v>195689.4</v>
      </c>
      <c r="G239" s="6" t="s">
        <v>503</v>
      </c>
      <c r="H239" s="3">
        <v>45608</v>
      </c>
      <c r="I239" s="53" t="s">
        <v>1135</v>
      </c>
      <c r="J239" s="4" t="s">
        <v>1604</v>
      </c>
    </row>
    <row r="240" spans="1:10" x14ac:dyDescent="0.25">
      <c r="A240" s="2" t="s">
        <v>222</v>
      </c>
      <c r="B240" s="2" t="s">
        <v>949</v>
      </c>
      <c r="C240" s="2" t="s">
        <v>517</v>
      </c>
      <c r="D240" s="2" t="s">
        <v>563</v>
      </c>
      <c r="E240" s="2" t="s">
        <v>576</v>
      </c>
      <c r="F240" s="9">
        <v>549316.80000000005</v>
      </c>
      <c r="G240" s="6" t="s">
        <v>492</v>
      </c>
      <c r="H240" s="3">
        <v>45644</v>
      </c>
      <c r="I240" s="53" t="s">
        <v>1402</v>
      </c>
      <c r="J240" s="4" t="s">
        <v>1605</v>
      </c>
    </row>
    <row r="241" spans="1:10" x14ac:dyDescent="0.25">
      <c r="A241" s="2" t="s">
        <v>223</v>
      </c>
      <c r="B241" s="2" t="s">
        <v>950</v>
      </c>
      <c r="C241" s="2" t="s">
        <v>535</v>
      </c>
      <c r="D241" s="2" t="s">
        <v>569</v>
      </c>
      <c r="E241" s="2" t="s">
        <v>579</v>
      </c>
      <c r="F241" s="9">
        <v>1196083.2</v>
      </c>
      <c r="G241" s="6" t="s">
        <v>498</v>
      </c>
      <c r="H241" s="3">
        <v>45674</v>
      </c>
      <c r="I241" s="53" t="s">
        <v>439</v>
      </c>
      <c r="J241" s="4" t="s">
        <v>1606</v>
      </c>
    </row>
    <row r="242" spans="1:10" x14ac:dyDescent="0.25">
      <c r="A242" s="2" t="s">
        <v>224</v>
      </c>
      <c r="B242" s="2" t="s">
        <v>951</v>
      </c>
      <c r="C242" s="2" t="s">
        <v>514</v>
      </c>
      <c r="D242" s="2" t="s">
        <v>515</v>
      </c>
      <c r="E242" s="2" t="s">
        <v>516</v>
      </c>
      <c r="F242" s="9">
        <v>936514.56000000006</v>
      </c>
      <c r="G242" s="6" t="s">
        <v>499</v>
      </c>
      <c r="H242" s="3">
        <v>45677</v>
      </c>
      <c r="I242" s="53" t="s">
        <v>440</v>
      </c>
      <c r="J242" s="4" t="s">
        <v>1607</v>
      </c>
    </row>
    <row r="243" spans="1:10" x14ac:dyDescent="0.25">
      <c r="A243" s="2" t="s">
        <v>225</v>
      </c>
      <c r="B243" s="2" t="s">
        <v>952</v>
      </c>
      <c r="C243" s="2" t="s">
        <v>519</v>
      </c>
      <c r="D243" s="2" t="s">
        <v>520</v>
      </c>
      <c r="E243" s="2" t="s">
        <v>521</v>
      </c>
      <c r="F243" s="9">
        <v>340179.19</v>
      </c>
      <c r="G243" s="6" t="s">
        <v>491</v>
      </c>
      <c r="H243" s="3">
        <v>45664</v>
      </c>
      <c r="I243" s="53" t="s">
        <v>441</v>
      </c>
      <c r="J243" s="4" t="s">
        <v>1608</v>
      </c>
    </row>
    <row r="244" spans="1:10" x14ac:dyDescent="0.25">
      <c r="A244" s="2" t="s">
        <v>226</v>
      </c>
      <c r="B244" s="2" t="s">
        <v>953</v>
      </c>
      <c r="C244" s="2" t="s">
        <v>580</v>
      </c>
      <c r="D244" s="2" t="s">
        <v>827</v>
      </c>
      <c r="E244" s="2" t="s">
        <v>954</v>
      </c>
      <c r="F244" s="9">
        <v>269329.91999999998</v>
      </c>
      <c r="G244" s="6" t="s">
        <v>501</v>
      </c>
      <c r="H244" s="3">
        <v>45698</v>
      </c>
      <c r="I244" s="53" t="s">
        <v>1609</v>
      </c>
      <c r="J244" s="4" t="s">
        <v>1610</v>
      </c>
    </row>
    <row r="245" spans="1:10" x14ac:dyDescent="0.25">
      <c r="A245" s="2" t="s">
        <v>227</v>
      </c>
      <c r="B245" s="2" t="s">
        <v>955</v>
      </c>
      <c r="C245" s="2" t="s">
        <v>519</v>
      </c>
      <c r="D245" s="2" t="s">
        <v>545</v>
      </c>
      <c r="E245" s="2" t="s">
        <v>956</v>
      </c>
      <c r="F245" s="9">
        <v>597000</v>
      </c>
      <c r="G245" s="6" t="s">
        <v>494</v>
      </c>
      <c r="H245" s="3">
        <v>45685</v>
      </c>
      <c r="I245" s="53" t="s">
        <v>1403</v>
      </c>
      <c r="J245" s="4" t="s">
        <v>1404</v>
      </c>
    </row>
    <row r="246" spans="1:10" x14ac:dyDescent="0.25">
      <c r="A246" s="2" t="s">
        <v>228</v>
      </c>
      <c r="B246" s="2" t="s">
        <v>957</v>
      </c>
      <c r="C246" s="2" t="s">
        <v>527</v>
      </c>
      <c r="D246" s="2" t="s">
        <v>622</v>
      </c>
      <c r="E246" s="2" t="s">
        <v>704</v>
      </c>
      <c r="F246" s="9">
        <v>800725.44</v>
      </c>
      <c r="G246" s="6" t="s">
        <v>491</v>
      </c>
      <c r="H246" s="3">
        <v>45698</v>
      </c>
      <c r="I246" s="53" t="s">
        <v>1405</v>
      </c>
      <c r="J246" s="4" t="s">
        <v>1611</v>
      </c>
    </row>
    <row r="247" spans="1:10" x14ac:dyDescent="0.25">
      <c r="A247" s="2" t="s">
        <v>229</v>
      </c>
      <c r="B247" s="2" t="s">
        <v>958</v>
      </c>
      <c r="C247" s="2" t="s">
        <v>514</v>
      </c>
      <c r="D247" s="2" t="s">
        <v>515</v>
      </c>
      <c r="E247" s="2" t="s">
        <v>516</v>
      </c>
      <c r="F247" s="9">
        <v>895104</v>
      </c>
      <c r="G247" s="6" t="s">
        <v>499</v>
      </c>
      <c r="H247" s="3">
        <v>45698</v>
      </c>
      <c r="I247" s="53" t="s">
        <v>442</v>
      </c>
      <c r="J247" s="4" t="s">
        <v>1612</v>
      </c>
    </row>
    <row r="248" spans="1:10" x14ac:dyDescent="0.25">
      <c r="A248" s="2" t="s">
        <v>230</v>
      </c>
      <c r="B248" s="2" t="s">
        <v>959</v>
      </c>
      <c r="C248" s="2" t="s">
        <v>512</v>
      </c>
      <c r="D248" s="2" t="s">
        <v>621</v>
      </c>
      <c r="E248" s="2" t="s">
        <v>960</v>
      </c>
      <c r="F248" s="9">
        <v>351820</v>
      </c>
      <c r="G248" s="6" t="s">
        <v>496</v>
      </c>
      <c r="H248" s="3">
        <v>45677</v>
      </c>
      <c r="I248" s="53" t="s">
        <v>443</v>
      </c>
      <c r="J248" s="4" t="s">
        <v>1613</v>
      </c>
    </row>
    <row r="249" spans="1:10" x14ac:dyDescent="0.25">
      <c r="A249" s="2" t="s">
        <v>231</v>
      </c>
      <c r="B249" s="2" t="s">
        <v>961</v>
      </c>
      <c r="C249" s="2" t="s">
        <v>512</v>
      </c>
      <c r="D249" s="2" t="s">
        <v>513</v>
      </c>
      <c r="E249" s="2" t="s">
        <v>522</v>
      </c>
      <c r="F249" s="9">
        <v>244079.2</v>
      </c>
      <c r="G249" s="6" t="s">
        <v>490</v>
      </c>
      <c r="H249" s="3">
        <v>45723</v>
      </c>
      <c r="I249" s="53" t="s">
        <v>1406</v>
      </c>
      <c r="J249" s="4" t="s">
        <v>1227</v>
      </c>
    </row>
    <row r="250" spans="1:10" x14ac:dyDescent="0.25">
      <c r="A250" s="2" t="s">
        <v>232</v>
      </c>
      <c r="B250" s="2" t="s">
        <v>962</v>
      </c>
      <c r="C250" s="2" t="s">
        <v>580</v>
      </c>
      <c r="D250" s="2" t="s">
        <v>581</v>
      </c>
      <c r="E250" s="2" t="s">
        <v>582</v>
      </c>
      <c r="F250" s="9">
        <v>520363.98</v>
      </c>
      <c r="G250" s="6" t="s">
        <v>498</v>
      </c>
      <c r="H250" s="3">
        <v>45707</v>
      </c>
      <c r="I250" s="53" t="s">
        <v>1407</v>
      </c>
      <c r="J250" s="4" t="s">
        <v>1614</v>
      </c>
    </row>
    <row r="251" spans="1:10" x14ac:dyDescent="0.25">
      <c r="A251" s="2" t="s">
        <v>233</v>
      </c>
      <c r="B251" s="2" t="s">
        <v>963</v>
      </c>
      <c r="C251" s="2" t="s">
        <v>610</v>
      </c>
      <c r="D251" s="2" t="s">
        <v>964</v>
      </c>
      <c r="E251" s="2" t="s">
        <v>965</v>
      </c>
      <c r="F251" s="9">
        <v>1153559.99</v>
      </c>
      <c r="G251" s="6" t="s">
        <v>490</v>
      </c>
      <c r="H251" s="3">
        <v>45687</v>
      </c>
      <c r="I251" s="53" t="s">
        <v>1408</v>
      </c>
      <c r="J251" s="4" t="s">
        <v>1409</v>
      </c>
    </row>
    <row r="252" spans="1:10" x14ac:dyDescent="0.25">
      <c r="A252" s="2" t="s">
        <v>234</v>
      </c>
      <c r="B252" s="2" t="s">
        <v>966</v>
      </c>
      <c r="C252" s="2" t="s">
        <v>538</v>
      </c>
      <c r="D252" s="2" t="s">
        <v>602</v>
      </c>
      <c r="E252" s="2" t="s">
        <v>967</v>
      </c>
      <c r="F252" s="9">
        <v>321764.37</v>
      </c>
      <c r="G252" s="6" t="s">
        <v>495</v>
      </c>
      <c r="H252" s="3">
        <v>45671</v>
      </c>
      <c r="I252" s="53" t="s">
        <v>1410</v>
      </c>
      <c r="J252" s="4" t="s">
        <v>1411</v>
      </c>
    </row>
    <row r="253" spans="1:10" x14ac:dyDescent="0.25">
      <c r="A253" s="2" t="s">
        <v>235</v>
      </c>
      <c r="B253" s="2" t="s">
        <v>968</v>
      </c>
      <c r="C253" s="2" t="s">
        <v>512</v>
      </c>
      <c r="D253" s="2" t="s">
        <v>513</v>
      </c>
      <c r="E253" s="2" t="s">
        <v>522</v>
      </c>
      <c r="F253" s="9">
        <v>360864</v>
      </c>
      <c r="G253" s="6" t="s">
        <v>497</v>
      </c>
      <c r="H253" s="3">
        <v>45699</v>
      </c>
      <c r="I253" s="53" t="s">
        <v>1412</v>
      </c>
      <c r="J253" s="4" t="s">
        <v>1228</v>
      </c>
    </row>
    <row r="254" spans="1:10" x14ac:dyDescent="0.25">
      <c r="A254" s="2" t="s">
        <v>271</v>
      </c>
      <c r="B254" s="2" t="s">
        <v>969</v>
      </c>
      <c r="C254" s="2" t="s">
        <v>530</v>
      </c>
      <c r="D254" s="2" t="s">
        <v>531</v>
      </c>
      <c r="E254" s="2" t="s">
        <v>970</v>
      </c>
      <c r="F254" s="9">
        <v>337152</v>
      </c>
      <c r="G254" s="6" t="s">
        <v>495</v>
      </c>
      <c r="H254" s="3">
        <v>45824</v>
      </c>
      <c r="I254" s="53" t="s">
        <v>444</v>
      </c>
      <c r="J254" s="4" t="s">
        <v>1229</v>
      </c>
    </row>
    <row r="255" spans="1:10" x14ac:dyDescent="0.25">
      <c r="A255" s="2" t="s">
        <v>236</v>
      </c>
      <c r="B255" s="2" t="s">
        <v>971</v>
      </c>
      <c r="C255" s="2" t="s">
        <v>535</v>
      </c>
      <c r="D255" s="2" t="s">
        <v>972</v>
      </c>
      <c r="E255" s="2" t="s">
        <v>973</v>
      </c>
      <c r="F255" s="9">
        <v>401398.4</v>
      </c>
      <c r="G255" s="6" t="s">
        <v>502</v>
      </c>
      <c r="H255" s="3">
        <v>45737</v>
      </c>
      <c r="I255" s="53" t="s">
        <v>445</v>
      </c>
      <c r="J255" s="4" t="s">
        <v>1230</v>
      </c>
    </row>
    <row r="256" spans="1:10" x14ac:dyDescent="0.25">
      <c r="A256" s="2" t="s">
        <v>237</v>
      </c>
      <c r="B256" s="2" t="s">
        <v>974</v>
      </c>
      <c r="C256" s="2" t="s">
        <v>519</v>
      </c>
      <c r="D256" s="2" t="s">
        <v>520</v>
      </c>
      <c r="E256" s="2" t="s">
        <v>521</v>
      </c>
      <c r="F256" s="9">
        <v>724881.6</v>
      </c>
      <c r="G256" s="6" t="s">
        <v>498</v>
      </c>
      <c r="H256" s="3">
        <v>45706</v>
      </c>
      <c r="I256" s="53" t="s">
        <v>1413</v>
      </c>
      <c r="J256" s="4" t="s">
        <v>1615</v>
      </c>
    </row>
    <row r="257" spans="1:10" x14ac:dyDescent="0.25">
      <c r="A257" s="2" t="s">
        <v>238</v>
      </c>
      <c r="B257" s="2" t="s">
        <v>975</v>
      </c>
      <c r="C257" s="2" t="s">
        <v>538</v>
      </c>
      <c r="D257" s="2" t="s">
        <v>548</v>
      </c>
      <c r="E257" s="2" t="s">
        <v>549</v>
      </c>
      <c r="F257" s="9">
        <v>167249.60000000001</v>
      </c>
      <c r="G257" s="6" t="s">
        <v>495</v>
      </c>
      <c r="H257" s="3">
        <v>45709</v>
      </c>
      <c r="I257" s="53" t="s">
        <v>1414</v>
      </c>
      <c r="J257" s="4" t="s">
        <v>1616</v>
      </c>
    </row>
    <row r="258" spans="1:10" x14ac:dyDescent="0.25">
      <c r="A258" s="2" t="s">
        <v>239</v>
      </c>
      <c r="B258" s="2" t="s">
        <v>976</v>
      </c>
      <c r="C258" s="2" t="s">
        <v>535</v>
      </c>
      <c r="D258" s="2" t="s">
        <v>536</v>
      </c>
      <c r="E258" s="2" t="s">
        <v>977</v>
      </c>
      <c r="F258" s="9">
        <v>239616</v>
      </c>
      <c r="G258" s="6" t="s">
        <v>502</v>
      </c>
      <c r="H258" s="3">
        <v>45699</v>
      </c>
      <c r="I258" s="53" t="s">
        <v>1415</v>
      </c>
      <c r="J258" s="4" t="s">
        <v>1617</v>
      </c>
    </row>
    <row r="259" spans="1:10" x14ac:dyDescent="0.25">
      <c r="A259" s="2" t="s">
        <v>240</v>
      </c>
      <c r="B259" s="2" t="s">
        <v>978</v>
      </c>
      <c r="C259" s="2" t="s">
        <v>535</v>
      </c>
      <c r="D259" s="2" t="s">
        <v>564</v>
      </c>
      <c r="E259" s="2" t="s">
        <v>979</v>
      </c>
      <c r="F259" s="9">
        <v>989088</v>
      </c>
      <c r="G259" s="6" t="s">
        <v>504</v>
      </c>
      <c r="H259" s="3">
        <v>45680</v>
      </c>
      <c r="I259" s="53" t="s">
        <v>446</v>
      </c>
      <c r="J259" s="4" t="s">
        <v>1618</v>
      </c>
    </row>
    <row r="260" spans="1:10" x14ac:dyDescent="0.25">
      <c r="A260" s="7" t="s">
        <v>241</v>
      </c>
      <c r="B260" s="7" t="s">
        <v>980</v>
      </c>
      <c r="C260" s="7" t="s">
        <v>535</v>
      </c>
      <c r="D260" s="7" t="s">
        <v>972</v>
      </c>
      <c r="E260" s="7" t="s">
        <v>981</v>
      </c>
      <c r="F260" s="12">
        <v>1039636.08</v>
      </c>
      <c r="G260" s="8" t="s">
        <v>499</v>
      </c>
      <c r="H260" s="3">
        <v>45726</v>
      </c>
      <c r="I260" s="53" t="s">
        <v>1416</v>
      </c>
      <c r="J260" s="4" t="s">
        <v>1231</v>
      </c>
    </row>
    <row r="261" spans="1:10" x14ac:dyDescent="0.25">
      <c r="A261" s="2" t="s">
        <v>242</v>
      </c>
      <c r="B261" s="2" t="s">
        <v>982</v>
      </c>
      <c r="C261" s="2" t="s">
        <v>519</v>
      </c>
      <c r="D261" s="2" t="s">
        <v>520</v>
      </c>
      <c r="E261" s="2" t="s">
        <v>983</v>
      </c>
      <c r="F261" s="9">
        <v>453988.8</v>
      </c>
      <c r="G261" s="2" t="s">
        <v>494</v>
      </c>
      <c r="H261" s="3">
        <v>45695</v>
      </c>
      <c r="I261" s="53" t="s">
        <v>1417</v>
      </c>
      <c r="J261" s="4" t="s">
        <v>1232</v>
      </c>
    </row>
    <row r="262" spans="1:10" x14ac:dyDescent="0.25">
      <c r="A262" s="2" t="s">
        <v>243</v>
      </c>
      <c r="B262" s="2" t="s">
        <v>984</v>
      </c>
      <c r="C262" s="2" t="s">
        <v>530</v>
      </c>
      <c r="D262" s="2" t="s">
        <v>985</v>
      </c>
      <c r="E262" s="2" t="s">
        <v>986</v>
      </c>
      <c r="F262" s="9">
        <v>487619.52</v>
      </c>
      <c r="G262" s="2" t="s">
        <v>495</v>
      </c>
      <c r="H262" s="3">
        <v>45691</v>
      </c>
      <c r="I262" s="53" t="s">
        <v>1418</v>
      </c>
      <c r="J262" s="4" t="s">
        <v>1233</v>
      </c>
    </row>
    <row r="263" spans="1:10" x14ac:dyDescent="0.25">
      <c r="A263" s="2" t="s">
        <v>244</v>
      </c>
      <c r="B263" s="2" t="s">
        <v>987</v>
      </c>
      <c r="C263" s="2" t="s">
        <v>585</v>
      </c>
      <c r="D263" s="2" t="s">
        <v>804</v>
      </c>
      <c r="E263" s="2" t="s">
        <v>988</v>
      </c>
      <c r="F263" s="9">
        <v>710133.92</v>
      </c>
      <c r="G263" s="2" t="s">
        <v>499</v>
      </c>
      <c r="H263" s="3">
        <v>45721</v>
      </c>
      <c r="I263" s="53" t="s">
        <v>1419</v>
      </c>
      <c r="J263" s="4" t="s">
        <v>1619</v>
      </c>
    </row>
    <row r="264" spans="1:10" x14ac:dyDescent="0.25">
      <c r="A264" s="2" t="s">
        <v>272</v>
      </c>
      <c r="B264" s="2" t="s">
        <v>989</v>
      </c>
      <c r="C264" s="2" t="s">
        <v>538</v>
      </c>
      <c r="D264" s="2" t="s">
        <v>539</v>
      </c>
      <c r="E264" s="2" t="s">
        <v>708</v>
      </c>
      <c r="F264" s="9">
        <v>946166.98</v>
      </c>
      <c r="G264" s="2" t="s">
        <v>490</v>
      </c>
      <c r="H264" s="3">
        <v>45799</v>
      </c>
      <c r="I264" s="53" t="s">
        <v>447</v>
      </c>
      <c r="J264" s="4" t="s">
        <v>1620</v>
      </c>
    </row>
    <row r="265" spans="1:10" x14ac:dyDescent="0.25">
      <c r="A265" s="2" t="s">
        <v>245</v>
      </c>
      <c r="B265" s="2" t="s">
        <v>990</v>
      </c>
      <c r="C265" s="2" t="s">
        <v>530</v>
      </c>
      <c r="D265" s="2" t="s">
        <v>991</v>
      </c>
      <c r="E265" s="2" t="s">
        <v>992</v>
      </c>
      <c r="F265" s="9">
        <v>194496</v>
      </c>
      <c r="G265" s="2" t="s">
        <v>494</v>
      </c>
      <c r="H265" s="3">
        <v>45735</v>
      </c>
      <c r="I265" s="53" t="s">
        <v>1420</v>
      </c>
      <c r="J265" s="4" t="s">
        <v>1621</v>
      </c>
    </row>
    <row r="266" spans="1:10" x14ac:dyDescent="0.25">
      <c r="A266" s="2" t="s">
        <v>246</v>
      </c>
      <c r="B266" s="2" t="s">
        <v>993</v>
      </c>
      <c r="C266" s="2" t="s">
        <v>514</v>
      </c>
      <c r="D266" s="2" t="s">
        <v>515</v>
      </c>
      <c r="E266" s="2" t="s">
        <v>994</v>
      </c>
      <c r="F266" s="9">
        <v>604771.19999999995</v>
      </c>
      <c r="G266" s="2" t="s">
        <v>490</v>
      </c>
      <c r="H266" s="3">
        <v>45680</v>
      </c>
      <c r="I266" s="53" t="s">
        <v>1421</v>
      </c>
      <c r="J266" s="4" t="s">
        <v>1622</v>
      </c>
    </row>
    <row r="267" spans="1:10" x14ac:dyDescent="0.25">
      <c r="A267" s="2" t="s">
        <v>247</v>
      </c>
      <c r="B267" s="2" t="s">
        <v>562</v>
      </c>
      <c r="C267" s="2" t="s">
        <v>514</v>
      </c>
      <c r="D267" s="2" t="s">
        <v>515</v>
      </c>
      <c r="E267" s="2" t="s">
        <v>516</v>
      </c>
      <c r="F267" s="9">
        <v>843575.04</v>
      </c>
      <c r="G267" s="2" t="s">
        <v>491</v>
      </c>
      <c r="H267" s="3">
        <v>45770</v>
      </c>
      <c r="I267" s="53" t="s">
        <v>1422</v>
      </c>
      <c r="J267" s="4" t="s">
        <v>1623</v>
      </c>
    </row>
    <row r="268" spans="1:10" x14ac:dyDescent="0.25">
      <c r="A268" s="2" t="s">
        <v>248</v>
      </c>
      <c r="B268" s="2" t="s">
        <v>995</v>
      </c>
      <c r="C268" s="2" t="s">
        <v>527</v>
      </c>
      <c r="D268" s="2" t="s">
        <v>622</v>
      </c>
      <c r="E268" s="2" t="s">
        <v>996</v>
      </c>
      <c r="F268" s="9">
        <v>389000</v>
      </c>
      <c r="G268" s="2" t="s">
        <v>496</v>
      </c>
      <c r="H268" s="3">
        <v>45699</v>
      </c>
      <c r="I268" s="53" t="s">
        <v>448</v>
      </c>
      <c r="J268" s="4" t="s">
        <v>1624</v>
      </c>
    </row>
    <row r="269" spans="1:10" x14ac:dyDescent="0.25">
      <c r="A269" s="2" t="s">
        <v>273</v>
      </c>
      <c r="B269" s="2" t="s">
        <v>997</v>
      </c>
      <c r="C269" s="2" t="s">
        <v>538</v>
      </c>
      <c r="D269" s="2" t="s">
        <v>548</v>
      </c>
      <c r="E269" s="2" t="s">
        <v>549</v>
      </c>
      <c r="F269" s="9">
        <v>880378.16</v>
      </c>
      <c r="G269" s="2" t="s">
        <v>500</v>
      </c>
      <c r="H269" s="3">
        <v>45785</v>
      </c>
      <c r="I269" s="53" t="s">
        <v>449</v>
      </c>
      <c r="J269" s="4" t="s">
        <v>1625</v>
      </c>
    </row>
    <row r="270" spans="1:10" x14ac:dyDescent="0.25">
      <c r="A270" s="2" t="s">
        <v>274</v>
      </c>
      <c r="B270" s="2" t="s">
        <v>998</v>
      </c>
      <c r="C270" s="2" t="s">
        <v>514</v>
      </c>
      <c r="D270" s="2" t="s">
        <v>515</v>
      </c>
      <c r="E270" s="2" t="s">
        <v>516</v>
      </c>
      <c r="F270" s="9">
        <v>1028505.6</v>
      </c>
      <c r="G270" s="2" t="s">
        <v>498</v>
      </c>
      <c r="H270" s="3">
        <v>45821</v>
      </c>
      <c r="I270" s="53" t="s">
        <v>450</v>
      </c>
      <c r="J270" s="4" t="s">
        <v>1234</v>
      </c>
    </row>
    <row r="271" spans="1:10" x14ac:dyDescent="0.25">
      <c r="A271" s="2" t="s">
        <v>249</v>
      </c>
      <c r="B271" s="2" t="s">
        <v>999</v>
      </c>
      <c r="C271" s="2" t="s">
        <v>532</v>
      </c>
      <c r="D271" s="2" t="s">
        <v>575</v>
      </c>
      <c r="E271" s="2" t="s">
        <v>577</v>
      </c>
      <c r="F271" s="9">
        <v>657157.80000000005</v>
      </c>
      <c r="G271" s="2" t="s">
        <v>500</v>
      </c>
      <c r="H271" s="3">
        <v>45730</v>
      </c>
      <c r="I271" s="53" t="s">
        <v>451</v>
      </c>
      <c r="J271" s="4" t="s">
        <v>1235</v>
      </c>
    </row>
    <row r="272" spans="1:10" x14ac:dyDescent="0.25">
      <c r="A272" s="2" t="s">
        <v>250</v>
      </c>
      <c r="B272" s="2" t="s">
        <v>1000</v>
      </c>
      <c r="C272" s="2" t="s">
        <v>535</v>
      </c>
      <c r="D272" s="2" t="s">
        <v>536</v>
      </c>
      <c r="E272" s="2" t="s">
        <v>1001</v>
      </c>
      <c r="F272" s="9">
        <v>529584</v>
      </c>
      <c r="G272" s="2" t="s">
        <v>499</v>
      </c>
      <c r="H272" s="3">
        <v>45730</v>
      </c>
      <c r="I272" s="53" t="s">
        <v>452</v>
      </c>
      <c r="J272" s="4" t="s">
        <v>1626</v>
      </c>
    </row>
    <row r="273" spans="1:10" x14ac:dyDescent="0.25">
      <c r="A273" s="2" t="s">
        <v>251</v>
      </c>
      <c r="B273" s="2" t="s">
        <v>1002</v>
      </c>
      <c r="C273" s="2" t="s">
        <v>580</v>
      </c>
      <c r="D273" s="2" t="s">
        <v>601</v>
      </c>
      <c r="E273" s="2" t="s">
        <v>1003</v>
      </c>
      <c r="F273" s="9">
        <v>309576.08</v>
      </c>
      <c r="G273" s="2" t="s">
        <v>491</v>
      </c>
      <c r="H273" s="3">
        <v>45756</v>
      </c>
      <c r="I273" s="53" t="s">
        <v>1423</v>
      </c>
      <c r="J273" s="4" t="s">
        <v>1627</v>
      </c>
    </row>
    <row r="274" spans="1:10" x14ac:dyDescent="0.25">
      <c r="A274" s="2" t="s">
        <v>252</v>
      </c>
      <c r="B274" s="2" t="s">
        <v>1004</v>
      </c>
      <c r="C274" s="2" t="s">
        <v>580</v>
      </c>
      <c r="D274" s="2" t="s">
        <v>581</v>
      </c>
      <c r="E274" s="2" t="s">
        <v>582</v>
      </c>
      <c r="F274" s="9">
        <v>533076.67000000004</v>
      </c>
      <c r="G274" s="2" t="s">
        <v>490</v>
      </c>
      <c r="H274" s="3">
        <v>45775</v>
      </c>
      <c r="I274" s="53" t="s">
        <v>1424</v>
      </c>
      <c r="J274" s="4" t="s">
        <v>1628</v>
      </c>
    </row>
    <row r="275" spans="1:10" x14ac:dyDescent="0.25">
      <c r="A275" s="2" t="s">
        <v>275</v>
      </c>
      <c r="B275" s="2" t="s">
        <v>1005</v>
      </c>
      <c r="C275" s="2" t="s">
        <v>525</v>
      </c>
      <c r="D275" s="2" t="s">
        <v>595</v>
      </c>
      <c r="E275" s="2" t="s">
        <v>596</v>
      </c>
      <c r="F275" s="9">
        <v>479440</v>
      </c>
      <c r="G275" s="2" t="s">
        <v>496</v>
      </c>
      <c r="H275" s="3">
        <v>45789</v>
      </c>
      <c r="I275" s="53" t="s">
        <v>1425</v>
      </c>
      <c r="J275" s="4" t="s">
        <v>1629</v>
      </c>
    </row>
    <row r="276" spans="1:10" x14ac:dyDescent="0.25">
      <c r="A276" s="2" t="s">
        <v>253</v>
      </c>
      <c r="B276" s="2" t="s">
        <v>1006</v>
      </c>
      <c r="C276" s="2" t="s">
        <v>538</v>
      </c>
      <c r="D276" s="2" t="s">
        <v>548</v>
      </c>
      <c r="E276" s="2" t="s">
        <v>549</v>
      </c>
      <c r="F276" s="9">
        <v>737263.89</v>
      </c>
      <c r="G276" s="2" t="s">
        <v>494</v>
      </c>
      <c r="H276" s="3">
        <v>45726</v>
      </c>
      <c r="I276" s="53" t="s">
        <v>1426</v>
      </c>
      <c r="J276" s="4" t="s">
        <v>1630</v>
      </c>
    </row>
    <row r="277" spans="1:10" x14ac:dyDescent="0.25">
      <c r="A277" s="2" t="s">
        <v>276</v>
      </c>
      <c r="B277" s="2" t="s">
        <v>1007</v>
      </c>
      <c r="C277" s="2" t="s">
        <v>514</v>
      </c>
      <c r="D277" s="2" t="s">
        <v>515</v>
      </c>
      <c r="E277" s="2" t="s">
        <v>516</v>
      </c>
      <c r="F277" s="9">
        <v>476605.44</v>
      </c>
      <c r="G277" s="2" t="s">
        <v>495</v>
      </c>
      <c r="H277" s="3">
        <v>45797</v>
      </c>
      <c r="I277" s="53" t="s">
        <v>1427</v>
      </c>
      <c r="J277" s="4" t="s">
        <v>1631</v>
      </c>
    </row>
    <row r="278" spans="1:10" x14ac:dyDescent="0.25">
      <c r="A278" s="2" t="s">
        <v>277</v>
      </c>
      <c r="B278" s="2" t="s">
        <v>1008</v>
      </c>
      <c r="C278" s="2" t="s">
        <v>538</v>
      </c>
      <c r="D278" s="2" t="s">
        <v>548</v>
      </c>
      <c r="E278" s="2" t="s">
        <v>549</v>
      </c>
      <c r="F278" s="9">
        <v>440448</v>
      </c>
      <c r="G278" s="2" t="s">
        <v>490</v>
      </c>
      <c r="H278" s="3">
        <v>45789</v>
      </c>
      <c r="I278" s="53" t="s">
        <v>1428</v>
      </c>
      <c r="J278" s="4" t="s">
        <v>1236</v>
      </c>
    </row>
    <row r="279" spans="1:10" x14ac:dyDescent="0.25">
      <c r="A279" s="2" t="s">
        <v>254</v>
      </c>
      <c r="B279" s="2" t="s">
        <v>1009</v>
      </c>
      <c r="C279" s="2" t="s">
        <v>559</v>
      </c>
      <c r="D279" s="2" t="s">
        <v>590</v>
      </c>
      <c r="E279" s="2" t="s">
        <v>1010</v>
      </c>
      <c r="F279" s="9">
        <v>272670.71999999997</v>
      </c>
      <c r="G279" s="2" t="s">
        <v>492</v>
      </c>
      <c r="H279" s="3">
        <v>45734</v>
      </c>
      <c r="I279" s="53" t="s">
        <v>1429</v>
      </c>
      <c r="J279" s="4" t="s">
        <v>1237</v>
      </c>
    </row>
    <row r="280" spans="1:10" x14ac:dyDescent="0.25">
      <c r="A280" s="2" t="s">
        <v>255</v>
      </c>
      <c r="B280" s="2" t="s">
        <v>1011</v>
      </c>
      <c r="C280" s="2" t="s">
        <v>512</v>
      </c>
      <c r="D280" s="2" t="s">
        <v>513</v>
      </c>
      <c r="E280" s="2" t="s">
        <v>522</v>
      </c>
      <c r="F280" s="9">
        <v>266004</v>
      </c>
      <c r="G280" s="2" t="s">
        <v>499</v>
      </c>
      <c r="H280" s="3">
        <v>45757</v>
      </c>
      <c r="I280" s="53" t="s">
        <v>453</v>
      </c>
      <c r="J280" s="4" t="s">
        <v>1632</v>
      </c>
    </row>
    <row r="281" spans="1:10" x14ac:dyDescent="0.25">
      <c r="A281" s="2" t="s">
        <v>256</v>
      </c>
      <c r="B281" s="2" t="s">
        <v>1012</v>
      </c>
      <c r="C281" s="2" t="s">
        <v>530</v>
      </c>
      <c r="D281" s="2" t="s">
        <v>531</v>
      </c>
      <c r="E281" s="2" t="s">
        <v>550</v>
      </c>
      <c r="F281" s="9">
        <v>393611.52000000002</v>
      </c>
      <c r="G281" s="2" t="s">
        <v>489</v>
      </c>
      <c r="H281" s="3">
        <v>45749</v>
      </c>
      <c r="I281" s="53" t="s">
        <v>1430</v>
      </c>
      <c r="J281" s="4" t="s">
        <v>1633</v>
      </c>
    </row>
    <row r="282" spans="1:10" x14ac:dyDescent="0.25">
      <c r="A282" s="2" t="s">
        <v>278</v>
      </c>
      <c r="B282" s="2" t="s">
        <v>1013</v>
      </c>
      <c r="C282" s="2" t="s">
        <v>514</v>
      </c>
      <c r="D282" s="2" t="s">
        <v>565</v>
      </c>
      <c r="E282" s="2" t="s">
        <v>615</v>
      </c>
      <c r="F282" s="9">
        <v>225835.8</v>
      </c>
      <c r="G282" s="2" t="s">
        <v>496</v>
      </c>
      <c r="H282" s="3">
        <v>45766</v>
      </c>
      <c r="I282" s="53" t="s">
        <v>454</v>
      </c>
      <c r="J282" s="4" t="s">
        <v>1238</v>
      </c>
    </row>
    <row r="283" spans="1:10" x14ac:dyDescent="0.25">
      <c r="A283" s="2" t="s">
        <v>279</v>
      </c>
      <c r="B283" s="2" t="s">
        <v>1014</v>
      </c>
      <c r="C283" s="2" t="s">
        <v>517</v>
      </c>
      <c r="D283" s="2" t="s">
        <v>722</v>
      </c>
      <c r="E283" s="2" t="s">
        <v>723</v>
      </c>
      <c r="F283" s="9">
        <v>667941.6</v>
      </c>
      <c r="G283" s="2" t="s">
        <v>496</v>
      </c>
      <c r="H283" s="3">
        <v>45792</v>
      </c>
      <c r="I283" s="53" t="s">
        <v>455</v>
      </c>
      <c r="J283" s="4" t="s">
        <v>1239</v>
      </c>
    </row>
    <row r="284" spans="1:10" x14ac:dyDescent="0.25">
      <c r="A284" s="2" t="s">
        <v>280</v>
      </c>
      <c r="B284" s="2" t="s">
        <v>1015</v>
      </c>
      <c r="C284" s="2" t="s">
        <v>530</v>
      </c>
      <c r="D284" s="2" t="s">
        <v>531</v>
      </c>
      <c r="E284" s="2" t="s">
        <v>550</v>
      </c>
      <c r="F284" s="9">
        <v>357600</v>
      </c>
      <c r="G284" s="2" t="s">
        <v>498</v>
      </c>
      <c r="H284" s="3">
        <v>45779</v>
      </c>
      <c r="I284" s="53" t="s">
        <v>456</v>
      </c>
      <c r="J284" s="4" t="s">
        <v>1634</v>
      </c>
    </row>
    <row r="285" spans="1:10" x14ac:dyDescent="0.25">
      <c r="A285" s="2" t="s">
        <v>281</v>
      </c>
      <c r="B285" s="2" t="s">
        <v>1016</v>
      </c>
      <c r="C285" s="2" t="s">
        <v>538</v>
      </c>
      <c r="D285" s="2" t="s">
        <v>573</v>
      </c>
      <c r="E285" s="2" t="s">
        <v>1017</v>
      </c>
      <c r="F285" s="9">
        <v>522678.4</v>
      </c>
      <c r="G285" s="2" t="s">
        <v>498</v>
      </c>
      <c r="H285" s="3">
        <v>45805</v>
      </c>
      <c r="I285" s="53" t="s">
        <v>457</v>
      </c>
      <c r="J285" s="4" t="s">
        <v>1635</v>
      </c>
    </row>
    <row r="286" spans="1:10" x14ac:dyDescent="0.25">
      <c r="A286" s="2" t="s">
        <v>282</v>
      </c>
      <c r="B286" s="2" t="s">
        <v>1018</v>
      </c>
      <c r="C286" s="2" t="s">
        <v>538</v>
      </c>
      <c r="D286" s="2" t="s">
        <v>548</v>
      </c>
      <c r="E286" s="2" t="s">
        <v>1019</v>
      </c>
      <c r="F286" s="9">
        <v>492384</v>
      </c>
      <c r="G286" s="2" t="s">
        <v>495</v>
      </c>
      <c r="H286" s="3">
        <v>45790</v>
      </c>
      <c r="I286" s="53" t="s">
        <v>458</v>
      </c>
      <c r="J286" s="4" t="s">
        <v>1636</v>
      </c>
    </row>
    <row r="287" spans="1:10" x14ac:dyDescent="0.25">
      <c r="A287" s="2" t="s">
        <v>1715</v>
      </c>
      <c r="B287" s="38" t="s">
        <v>1718</v>
      </c>
      <c r="C287" s="2" t="s">
        <v>543</v>
      </c>
      <c r="D287" s="2" t="s">
        <v>544</v>
      </c>
      <c r="E287" s="2" t="s">
        <v>859</v>
      </c>
      <c r="F287" s="9">
        <v>353183.52</v>
      </c>
      <c r="G287" s="2" t="s">
        <v>498</v>
      </c>
      <c r="H287" s="3">
        <v>45860</v>
      </c>
      <c r="I287" s="53" t="s">
        <v>1637</v>
      </c>
      <c r="J287" s="4" t="s">
        <v>1638</v>
      </c>
    </row>
    <row r="288" spans="1:10" x14ac:dyDescent="0.25">
      <c r="A288" s="2" t="s">
        <v>283</v>
      </c>
      <c r="B288" s="2" t="s">
        <v>1020</v>
      </c>
      <c r="C288" s="2" t="s">
        <v>580</v>
      </c>
      <c r="D288" s="2" t="s">
        <v>827</v>
      </c>
      <c r="E288" s="2" t="s">
        <v>1021</v>
      </c>
      <c r="F288" s="9">
        <v>444943.8</v>
      </c>
      <c r="G288" s="2" t="s">
        <v>490</v>
      </c>
      <c r="H288" s="3">
        <v>45783</v>
      </c>
      <c r="I288" s="53" t="s">
        <v>459</v>
      </c>
      <c r="J288" s="4" t="s">
        <v>1639</v>
      </c>
    </row>
    <row r="289" spans="1:10" x14ac:dyDescent="0.25">
      <c r="A289" s="2" t="s">
        <v>257</v>
      </c>
      <c r="B289" s="2" t="s">
        <v>1022</v>
      </c>
      <c r="C289" s="2" t="s">
        <v>512</v>
      </c>
      <c r="D289" s="2" t="s">
        <v>513</v>
      </c>
      <c r="E289" s="2" t="s">
        <v>522</v>
      </c>
      <c r="F289" s="9">
        <v>520312.8</v>
      </c>
      <c r="G289" s="2" t="s">
        <v>496</v>
      </c>
      <c r="H289" s="3">
        <v>45775</v>
      </c>
      <c r="I289" s="53" t="s">
        <v>1640</v>
      </c>
      <c r="J289" s="4" t="s">
        <v>1641</v>
      </c>
    </row>
    <row r="290" spans="1:10" x14ac:dyDescent="0.25">
      <c r="A290" s="2" t="s">
        <v>258</v>
      </c>
      <c r="B290" s="2" t="s">
        <v>1023</v>
      </c>
      <c r="C290" s="2" t="s">
        <v>538</v>
      </c>
      <c r="D290" s="2" t="s">
        <v>602</v>
      </c>
      <c r="E290" s="2" t="s">
        <v>603</v>
      </c>
      <c r="F290" s="9">
        <v>479629.7</v>
      </c>
      <c r="G290" s="2" t="s">
        <v>494</v>
      </c>
      <c r="H290" s="3">
        <v>45750</v>
      </c>
      <c r="I290" s="53" t="s">
        <v>1431</v>
      </c>
      <c r="J290" s="4" t="s">
        <v>1642</v>
      </c>
    </row>
    <row r="291" spans="1:10" x14ac:dyDescent="0.25">
      <c r="A291" s="2" t="s">
        <v>284</v>
      </c>
      <c r="B291" s="2" t="s">
        <v>1024</v>
      </c>
      <c r="C291" s="2" t="s">
        <v>519</v>
      </c>
      <c r="D291" s="2" t="s">
        <v>598</v>
      </c>
      <c r="E291" s="2" t="s">
        <v>1025</v>
      </c>
      <c r="F291" s="9">
        <v>422694.40000000002</v>
      </c>
      <c r="G291" s="2" t="s">
        <v>496</v>
      </c>
      <c r="H291" s="3">
        <v>45779</v>
      </c>
      <c r="I291" s="53" t="s">
        <v>460</v>
      </c>
      <c r="J291" s="4" t="s">
        <v>1643</v>
      </c>
    </row>
    <row r="292" spans="1:10" x14ac:dyDescent="0.25">
      <c r="A292" s="2" t="s">
        <v>285</v>
      </c>
      <c r="B292" s="2" t="s">
        <v>1026</v>
      </c>
      <c r="C292" s="2" t="s">
        <v>512</v>
      </c>
      <c r="D292" s="2" t="s">
        <v>513</v>
      </c>
      <c r="E292" s="2" t="s">
        <v>522</v>
      </c>
      <c r="F292" s="9">
        <v>679135.42</v>
      </c>
      <c r="G292" s="2" t="s">
        <v>491</v>
      </c>
      <c r="H292" s="3">
        <v>45798</v>
      </c>
      <c r="I292" s="53" t="s">
        <v>461</v>
      </c>
      <c r="J292" s="4" t="s">
        <v>1644</v>
      </c>
    </row>
    <row r="293" spans="1:10" x14ac:dyDescent="0.25">
      <c r="A293" s="2" t="s">
        <v>286</v>
      </c>
      <c r="B293" s="2" t="s">
        <v>1027</v>
      </c>
      <c r="C293" s="2" t="s">
        <v>512</v>
      </c>
      <c r="D293" s="2" t="s">
        <v>513</v>
      </c>
      <c r="E293" s="2" t="s">
        <v>522</v>
      </c>
      <c r="F293" s="9">
        <v>437247.02</v>
      </c>
      <c r="G293" s="2" t="s">
        <v>504</v>
      </c>
      <c r="H293" s="3">
        <v>45901</v>
      </c>
      <c r="I293" s="53" t="s">
        <v>1432</v>
      </c>
      <c r="J293" s="4" t="s">
        <v>1645</v>
      </c>
    </row>
    <row r="294" spans="1:10" x14ac:dyDescent="0.25">
      <c r="A294" s="2" t="s">
        <v>287</v>
      </c>
      <c r="B294" s="2" t="s">
        <v>1028</v>
      </c>
      <c r="C294" s="2" t="s">
        <v>535</v>
      </c>
      <c r="D294" s="2" t="s">
        <v>569</v>
      </c>
      <c r="E294" s="2" t="s">
        <v>579</v>
      </c>
      <c r="F294" s="9">
        <v>738636.48</v>
      </c>
      <c r="G294" s="2" t="s">
        <v>491</v>
      </c>
      <c r="H294" s="3">
        <v>45828</v>
      </c>
      <c r="I294" s="53" t="s">
        <v>1136</v>
      </c>
      <c r="J294" s="4" t="s">
        <v>1646</v>
      </c>
    </row>
    <row r="295" spans="1:10" x14ac:dyDescent="0.25">
      <c r="A295" s="2" t="s">
        <v>288</v>
      </c>
      <c r="B295" s="2" t="s">
        <v>1029</v>
      </c>
      <c r="C295" s="2" t="s">
        <v>514</v>
      </c>
      <c r="D295" s="2" t="s">
        <v>515</v>
      </c>
      <c r="E295" s="2" t="s">
        <v>516</v>
      </c>
      <c r="F295" s="9">
        <v>496086</v>
      </c>
      <c r="G295" s="2" t="s">
        <v>500</v>
      </c>
      <c r="H295" s="3">
        <v>45783</v>
      </c>
      <c r="I295" s="53" t="s">
        <v>462</v>
      </c>
      <c r="J295" s="4" t="s">
        <v>1647</v>
      </c>
    </row>
    <row r="296" spans="1:10" x14ac:dyDescent="0.25">
      <c r="A296" s="2" t="s">
        <v>289</v>
      </c>
      <c r="B296" s="2" t="s">
        <v>1030</v>
      </c>
      <c r="C296" s="2" t="s">
        <v>580</v>
      </c>
      <c r="D296" s="2" t="s">
        <v>581</v>
      </c>
      <c r="E296" s="2" t="s">
        <v>582</v>
      </c>
      <c r="F296" s="9">
        <v>500596.8</v>
      </c>
      <c r="G296" s="2" t="s">
        <v>490</v>
      </c>
      <c r="H296" s="3">
        <v>45798</v>
      </c>
      <c r="I296" s="53" t="s">
        <v>1433</v>
      </c>
      <c r="J296" s="4" t="s">
        <v>1648</v>
      </c>
    </row>
    <row r="297" spans="1:10" x14ac:dyDescent="0.25">
      <c r="A297" s="2" t="s">
        <v>1031</v>
      </c>
      <c r="B297" s="2" t="s">
        <v>1032</v>
      </c>
      <c r="C297" s="2" t="s">
        <v>527</v>
      </c>
      <c r="D297" s="2" t="s">
        <v>622</v>
      </c>
      <c r="E297" s="2" t="s">
        <v>1033</v>
      </c>
      <c r="F297" s="9">
        <v>527411.68000000005</v>
      </c>
      <c r="G297" s="2" t="s">
        <v>499</v>
      </c>
      <c r="H297" s="3">
        <v>45783</v>
      </c>
      <c r="I297" s="53" t="s">
        <v>1434</v>
      </c>
      <c r="J297" s="4" t="s">
        <v>1650</v>
      </c>
    </row>
    <row r="298" spans="1:10" x14ac:dyDescent="0.25">
      <c r="A298" s="2" t="s">
        <v>290</v>
      </c>
      <c r="B298" s="2" t="s">
        <v>1034</v>
      </c>
      <c r="C298" s="2" t="s">
        <v>514</v>
      </c>
      <c r="D298" s="2" t="s">
        <v>515</v>
      </c>
      <c r="E298" s="2" t="s">
        <v>516</v>
      </c>
      <c r="F298" s="9">
        <v>381900</v>
      </c>
      <c r="G298" s="2" t="s">
        <v>499</v>
      </c>
      <c r="H298" s="3">
        <v>45833</v>
      </c>
      <c r="I298" s="53" t="s">
        <v>1435</v>
      </c>
      <c r="J298" s="4" t="s">
        <v>1649</v>
      </c>
    </row>
    <row r="299" spans="1:10" x14ac:dyDescent="0.25">
      <c r="A299" s="2" t="s">
        <v>291</v>
      </c>
      <c r="B299" s="2" t="s">
        <v>1035</v>
      </c>
      <c r="C299" s="2" t="s">
        <v>514</v>
      </c>
      <c r="D299" s="2" t="s">
        <v>515</v>
      </c>
      <c r="E299" s="2" t="s">
        <v>516</v>
      </c>
      <c r="F299" s="9">
        <v>523276.79999999999</v>
      </c>
      <c r="G299" s="2" t="s">
        <v>498</v>
      </c>
      <c r="H299" s="3">
        <v>45803</v>
      </c>
      <c r="I299" s="53" t="s">
        <v>1436</v>
      </c>
      <c r="J299" s="4" t="s">
        <v>1751</v>
      </c>
    </row>
    <row r="300" spans="1:10" x14ac:dyDescent="0.25">
      <c r="A300" s="2" t="s">
        <v>292</v>
      </c>
      <c r="B300" s="2" t="s">
        <v>1036</v>
      </c>
      <c r="C300" s="2" t="s">
        <v>533</v>
      </c>
      <c r="D300" s="2" t="s">
        <v>557</v>
      </c>
      <c r="E300" s="2" t="s">
        <v>558</v>
      </c>
      <c r="F300" s="9">
        <v>209024</v>
      </c>
      <c r="G300" s="2" t="s">
        <v>498</v>
      </c>
      <c r="H300" s="3">
        <v>45831</v>
      </c>
      <c r="I300" s="53" t="s">
        <v>463</v>
      </c>
      <c r="J300" s="4" t="s">
        <v>1651</v>
      </c>
    </row>
    <row r="301" spans="1:10" x14ac:dyDescent="0.25">
      <c r="A301" s="2" t="s">
        <v>293</v>
      </c>
      <c r="B301" s="2" t="s">
        <v>1037</v>
      </c>
      <c r="C301" s="2" t="s">
        <v>514</v>
      </c>
      <c r="D301" s="2" t="s">
        <v>515</v>
      </c>
      <c r="E301" s="2" t="s">
        <v>516</v>
      </c>
      <c r="F301" s="9">
        <v>904565.67</v>
      </c>
      <c r="G301" s="2" t="s">
        <v>498</v>
      </c>
      <c r="H301" s="3">
        <v>45798</v>
      </c>
      <c r="I301" s="53" t="s">
        <v>1437</v>
      </c>
      <c r="J301" s="4" t="s">
        <v>1652</v>
      </c>
    </row>
    <row r="302" spans="1:10" x14ac:dyDescent="0.25">
      <c r="A302" s="2" t="s">
        <v>294</v>
      </c>
      <c r="B302" s="2" t="s">
        <v>1038</v>
      </c>
      <c r="C302" s="2" t="s">
        <v>514</v>
      </c>
      <c r="D302" s="2" t="s">
        <v>565</v>
      </c>
      <c r="E302" s="2" t="s">
        <v>615</v>
      </c>
      <c r="F302" s="9">
        <v>455175.6</v>
      </c>
      <c r="G302" s="2" t="s">
        <v>502</v>
      </c>
      <c r="H302" s="3">
        <v>45849</v>
      </c>
      <c r="I302" s="53" t="s">
        <v>1438</v>
      </c>
      <c r="J302" s="4" t="s">
        <v>1653</v>
      </c>
    </row>
    <row r="303" spans="1:10" x14ac:dyDescent="0.25">
      <c r="A303" s="2" t="s">
        <v>295</v>
      </c>
      <c r="B303" s="2" t="s">
        <v>1039</v>
      </c>
      <c r="C303" s="2" t="s">
        <v>538</v>
      </c>
      <c r="D303" s="2" t="s">
        <v>618</v>
      </c>
      <c r="E303" s="2" t="s">
        <v>1040</v>
      </c>
      <c r="F303" s="9">
        <v>667525.19999999995</v>
      </c>
      <c r="G303" s="2" t="s">
        <v>502</v>
      </c>
      <c r="H303" s="3">
        <v>45860</v>
      </c>
      <c r="I303" s="53" t="s">
        <v>1439</v>
      </c>
      <c r="J303" s="4" t="s">
        <v>1654</v>
      </c>
    </row>
    <row r="304" spans="1:10" x14ac:dyDescent="0.25">
      <c r="A304" s="2" t="s">
        <v>296</v>
      </c>
      <c r="B304" s="2" t="s">
        <v>1041</v>
      </c>
      <c r="C304" s="2" t="s">
        <v>588</v>
      </c>
      <c r="D304" s="2" t="s">
        <v>728</v>
      </c>
      <c r="E304" s="2" t="s">
        <v>1042</v>
      </c>
      <c r="F304" s="9">
        <v>1302716.7</v>
      </c>
      <c r="G304" s="2" t="s">
        <v>502</v>
      </c>
      <c r="H304" s="3">
        <v>45860</v>
      </c>
      <c r="I304" s="53" t="s">
        <v>1440</v>
      </c>
      <c r="J304" s="4" t="s">
        <v>1655</v>
      </c>
    </row>
    <row r="305" spans="1:10" x14ac:dyDescent="0.25">
      <c r="A305" s="2" t="s">
        <v>297</v>
      </c>
      <c r="B305" s="2" t="s">
        <v>1043</v>
      </c>
      <c r="C305" s="2" t="s">
        <v>551</v>
      </c>
      <c r="D305" s="2" t="s">
        <v>552</v>
      </c>
      <c r="E305" s="2" t="s">
        <v>609</v>
      </c>
      <c r="F305" s="9">
        <v>858324.8</v>
      </c>
      <c r="G305" s="2" t="s">
        <v>498</v>
      </c>
      <c r="H305" s="3">
        <v>45798</v>
      </c>
      <c r="I305" s="53" t="s">
        <v>1441</v>
      </c>
      <c r="J305" s="4" t="s">
        <v>1240</v>
      </c>
    </row>
    <row r="306" spans="1:10" x14ac:dyDescent="0.25">
      <c r="A306" s="2" t="s">
        <v>298</v>
      </c>
      <c r="B306" s="2" t="s">
        <v>1044</v>
      </c>
      <c r="C306" s="2" t="s">
        <v>512</v>
      </c>
      <c r="D306" s="2" t="s">
        <v>513</v>
      </c>
      <c r="E306" s="2" t="s">
        <v>522</v>
      </c>
      <c r="F306" s="9">
        <v>540031.80000000005</v>
      </c>
      <c r="G306" s="2" t="s">
        <v>496</v>
      </c>
      <c r="H306" s="3">
        <v>45860</v>
      </c>
      <c r="I306" s="53" t="s">
        <v>464</v>
      </c>
      <c r="J306" s="4" t="s">
        <v>1656</v>
      </c>
    </row>
    <row r="307" spans="1:10" x14ac:dyDescent="0.25">
      <c r="A307" s="2" t="s">
        <v>299</v>
      </c>
      <c r="B307" s="2" t="s">
        <v>1045</v>
      </c>
      <c r="C307" s="2" t="s">
        <v>535</v>
      </c>
      <c r="D307" s="2" t="s">
        <v>972</v>
      </c>
      <c r="E307" s="2" t="s">
        <v>973</v>
      </c>
      <c r="F307" s="9">
        <v>374399.79</v>
      </c>
      <c r="G307" s="2" t="s">
        <v>504</v>
      </c>
      <c r="H307" s="3">
        <v>45840</v>
      </c>
      <c r="I307" s="53" t="s">
        <v>1442</v>
      </c>
      <c r="J307" s="4" t="s">
        <v>1657</v>
      </c>
    </row>
    <row r="308" spans="1:10" x14ac:dyDescent="0.25">
      <c r="A308" s="2" t="s">
        <v>300</v>
      </c>
      <c r="B308" s="2" t="s">
        <v>1046</v>
      </c>
      <c r="C308" s="2" t="s">
        <v>535</v>
      </c>
      <c r="D308" s="2" t="s">
        <v>972</v>
      </c>
      <c r="E308" s="2" t="s">
        <v>973</v>
      </c>
      <c r="F308" s="9">
        <v>343718.40000000002</v>
      </c>
      <c r="G308" s="2" t="s">
        <v>492</v>
      </c>
      <c r="H308" s="3">
        <v>45840</v>
      </c>
      <c r="I308" s="53" t="s">
        <v>465</v>
      </c>
      <c r="J308" s="4" t="s">
        <v>1658</v>
      </c>
    </row>
    <row r="309" spans="1:10" x14ac:dyDescent="0.25">
      <c r="A309" s="2" t="s">
        <v>301</v>
      </c>
      <c r="B309" s="2" t="s">
        <v>1047</v>
      </c>
      <c r="C309" s="2" t="s">
        <v>532</v>
      </c>
      <c r="D309" s="2" t="s">
        <v>553</v>
      </c>
      <c r="E309" s="2" t="s">
        <v>1048</v>
      </c>
      <c r="F309" s="9">
        <v>780437.76</v>
      </c>
      <c r="G309" s="2" t="s">
        <v>491</v>
      </c>
      <c r="H309" s="3">
        <v>45853</v>
      </c>
      <c r="I309" s="53" t="s">
        <v>466</v>
      </c>
      <c r="J309" s="4" t="s">
        <v>1659</v>
      </c>
    </row>
    <row r="310" spans="1:10" x14ac:dyDescent="0.25">
      <c r="A310" s="2" t="s">
        <v>302</v>
      </c>
      <c r="B310" s="2" t="s">
        <v>1049</v>
      </c>
      <c r="C310" s="2" t="s">
        <v>514</v>
      </c>
      <c r="D310" s="2" t="s">
        <v>515</v>
      </c>
      <c r="E310" s="2" t="s">
        <v>516</v>
      </c>
      <c r="F310" s="9">
        <v>884881.92000000004</v>
      </c>
      <c r="G310" s="2" t="s">
        <v>504</v>
      </c>
      <c r="H310" s="3">
        <v>45848</v>
      </c>
      <c r="I310" s="53" t="s">
        <v>467</v>
      </c>
      <c r="J310" s="4" t="s">
        <v>1660</v>
      </c>
    </row>
    <row r="311" spans="1:10" x14ac:dyDescent="0.25">
      <c r="A311" s="2" t="s">
        <v>303</v>
      </c>
      <c r="B311" s="2" t="s">
        <v>1050</v>
      </c>
      <c r="C311" s="2" t="s">
        <v>514</v>
      </c>
      <c r="D311" s="2" t="s">
        <v>515</v>
      </c>
      <c r="E311" s="2" t="s">
        <v>516</v>
      </c>
      <c r="F311" s="9">
        <v>823982.4</v>
      </c>
      <c r="G311" s="2" t="s">
        <v>490</v>
      </c>
      <c r="H311" s="3">
        <v>45807</v>
      </c>
      <c r="I311" s="53" t="s">
        <v>468</v>
      </c>
      <c r="J311" s="4" t="s">
        <v>1661</v>
      </c>
    </row>
    <row r="312" spans="1:10" x14ac:dyDescent="0.25">
      <c r="A312" s="2" t="s">
        <v>304</v>
      </c>
      <c r="B312" s="2" t="s">
        <v>1051</v>
      </c>
      <c r="C312" s="2" t="s">
        <v>585</v>
      </c>
      <c r="D312" s="2" t="s">
        <v>804</v>
      </c>
      <c r="E312" s="2" t="s">
        <v>988</v>
      </c>
      <c r="F312" s="9">
        <v>879201.44</v>
      </c>
      <c r="G312" s="2" t="s">
        <v>500</v>
      </c>
      <c r="H312" s="3">
        <v>45911</v>
      </c>
      <c r="I312" s="53" t="s">
        <v>469</v>
      </c>
      <c r="J312" s="4" t="s">
        <v>1662</v>
      </c>
    </row>
    <row r="313" spans="1:10" x14ac:dyDescent="0.25">
      <c r="A313" s="2" t="s">
        <v>305</v>
      </c>
      <c r="B313" s="2" t="s">
        <v>1052</v>
      </c>
      <c r="C313" s="2" t="s">
        <v>514</v>
      </c>
      <c r="D313" s="2" t="s">
        <v>612</v>
      </c>
      <c r="E313" s="2" t="s">
        <v>1053</v>
      </c>
      <c r="F313" s="9">
        <v>499449.59999999998</v>
      </c>
      <c r="G313" s="2" t="s">
        <v>499</v>
      </c>
      <c r="H313" s="3">
        <v>45853</v>
      </c>
      <c r="I313" s="53" t="s">
        <v>1443</v>
      </c>
      <c r="J313" s="4" t="s">
        <v>1663</v>
      </c>
    </row>
    <row r="314" spans="1:10" x14ac:dyDescent="0.25">
      <c r="A314" s="2" t="s">
        <v>306</v>
      </c>
      <c r="B314" s="2" t="s">
        <v>1054</v>
      </c>
      <c r="C314" s="2" t="s">
        <v>514</v>
      </c>
      <c r="D314" s="2" t="s">
        <v>526</v>
      </c>
      <c r="E314" s="2" t="s">
        <v>1055</v>
      </c>
      <c r="F314" s="9">
        <v>377472</v>
      </c>
      <c r="G314" s="2" t="s">
        <v>492</v>
      </c>
      <c r="H314" s="3">
        <v>45883</v>
      </c>
      <c r="I314" s="53" t="s">
        <v>1444</v>
      </c>
      <c r="J314" s="4" t="s">
        <v>1664</v>
      </c>
    </row>
    <row r="315" spans="1:10" x14ac:dyDescent="0.25">
      <c r="A315" s="2" t="s">
        <v>307</v>
      </c>
      <c r="B315" s="2" t="s">
        <v>1056</v>
      </c>
      <c r="C315" s="2" t="s">
        <v>538</v>
      </c>
      <c r="D315" s="2" t="s">
        <v>539</v>
      </c>
      <c r="E315" s="2" t="s">
        <v>540</v>
      </c>
      <c r="F315" s="9">
        <v>782549.37</v>
      </c>
      <c r="G315" s="2" t="s">
        <v>496</v>
      </c>
      <c r="H315" s="3">
        <v>45902</v>
      </c>
      <c r="I315" s="53" t="s">
        <v>470</v>
      </c>
      <c r="J315" s="4" t="s">
        <v>1665</v>
      </c>
    </row>
    <row r="316" spans="1:10" x14ac:dyDescent="0.25">
      <c r="A316" s="2" t="s">
        <v>308</v>
      </c>
      <c r="B316" s="2" t="s">
        <v>1057</v>
      </c>
      <c r="C316" s="2" t="s">
        <v>519</v>
      </c>
      <c r="D316" s="2" t="s">
        <v>520</v>
      </c>
      <c r="E316" s="2" t="s">
        <v>521</v>
      </c>
      <c r="F316" s="9">
        <v>788256</v>
      </c>
      <c r="G316" s="2" t="s">
        <v>499</v>
      </c>
      <c r="H316" s="3">
        <v>45873</v>
      </c>
      <c r="I316" s="53" t="s">
        <v>1445</v>
      </c>
      <c r="J316" s="4" t="s">
        <v>1666</v>
      </c>
    </row>
    <row r="317" spans="1:10" x14ac:dyDescent="0.25">
      <c r="A317" s="2" t="s">
        <v>309</v>
      </c>
      <c r="B317" s="2" t="s">
        <v>1058</v>
      </c>
      <c r="C317" s="2" t="s">
        <v>514</v>
      </c>
      <c r="D317" s="2" t="s">
        <v>583</v>
      </c>
      <c r="E317" s="2" t="s">
        <v>1059</v>
      </c>
      <c r="F317" s="9">
        <v>723598.08</v>
      </c>
      <c r="G317" s="2" t="s">
        <v>491</v>
      </c>
      <c r="H317" s="3">
        <v>45877</v>
      </c>
      <c r="I317" s="53" t="s">
        <v>471</v>
      </c>
      <c r="J317" s="4" t="s">
        <v>1667</v>
      </c>
    </row>
    <row r="318" spans="1:10" x14ac:dyDescent="0.25">
      <c r="A318" s="2" t="s">
        <v>310</v>
      </c>
      <c r="B318" s="2" t="s">
        <v>1060</v>
      </c>
      <c r="C318" s="2" t="s">
        <v>519</v>
      </c>
      <c r="D318" s="2" t="s">
        <v>545</v>
      </c>
      <c r="E318" s="2" t="s">
        <v>1061</v>
      </c>
      <c r="F318" s="9">
        <v>447855.35999999999</v>
      </c>
      <c r="G318" s="2" t="s">
        <v>490</v>
      </c>
      <c r="H318" s="3">
        <v>45860</v>
      </c>
      <c r="I318" s="53" t="s">
        <v>1446</v>
      </c>
      <c r="J318" s="4" t="s">
        <v>1668</v>
      </c>
    </row>
    <row r="319" spans="1:10" x14ac:dyDescent="0.25">
      <c r="A319" s="2" t="s">
        <v>311</v>
      </c>
      <c r="B319" s="2" t="s">
        <v>1062</v>
      </c>
      <c r="C319" s="2" t="s">
        <v>514</v>
      </c>
      <c r="D319" s="2" t="s">
        <v>515</v>
      </c>
      <c r="E319" s="2" t="s">
        <v>516</v>
      </c>
      <c r="F319" s="9">
        <v>754570.4</v>
      </c>
      <c r="G319" s="2" t="s">
        <v>496</v>
      </c>
      <c r="H319" s="3">
        <v>45905</v>
      </c>
      <c r="I319" s="53" t="s">
        <v>1137</v>
      </c>
      <c r="J319" s="4" t="s">
        <v>1669</v>
      </c>
    </row>
    <row r="320" spans="1:10" x14ac:dyDescent="0.25">
      <c r="A320" s="2" t="s">
        <v>312</v>
      </c>
      <c r="B320" s="2" t="s">
        <v>1063</v>
      </c>
      <c r="C320" s="2" t="s">
        <v>514</v>
      </c>
      <c r="D320" s="2" t="s">
        <v>515</v>
      </c>
      <c r="E320" s="2" t="s">
        <v>516</v>
      </c>
      <c r="F320" s="9">
        <v>343526.40000000002</v>
      </c>
      <c r="G320" s="2" t="s">
        <v>492</v>
      </c>
      <c r="H320" s="3">
        <v>45895</v>
      </c>
      <c r="I320" s="53" t="s">
        <v>1447</v>
      </c>
      <c r="J320" s="4" t="s">
        <v>1670</v>
      </c>
    </row>
    <row r="321" spans="1:10" x14ac:dyDescent="0.25">
      <c r="A321" s="2" t="s">
        <v>313</v>
      </c>
      <c r="B321" s="2" t="s">
        <v>1064</v>
      </c>
      <c r="C321" s="2" t="s">
        <v>514</v>
      </c>
      <c r="D321" s="2" t="s">
        <v>515</v>
      </c>
      <c r="E321" s="2" t="s">
        <v>516</v>
      </c>
      <c r="F321" s="9">
        <v>232000</v>
      </c>
      <c r="G321" s="2" t="s">
        <v>492</v>
      </c>
      <c r="H321" s="3">
        <v>45923</v>
      </c>
      <c r="I321" s="53" t="s">
        <v>472</v>
      </c>
      <c r="J321" s="4" t="s">
        <v>1671</v>
      </c>
    </row>
    <row r="322" spans="1:10" x14ac:dyDescent="0.25">
      <c r="A322" s="2" t="s">
        <v>314</v>
      </c>
      <c r="B322" s="2" t="s">
        <v>1065</v>
      </c>
      <c r="C322" s="2" t="s">
        <v>538</v>
      </c>
      <c r="D322" s="2" t="s">
        <v>548</v>
      </c>
      <c r="E322" s="2" t="s">
        <v>549</v>
      </c>
      <c r="F322" s="9">
        <v>719500.80000000005</v>
      </c>
      <c r="G322" s="2" t="s">
        <v>496</v>
      </c>
      <c r="H322" s="3">
        <v>45908</v>
      </c>
      <c r="I322" s="53" t="s">
        <v>1448</v>
      </c>
      <c r="J322" s="4" t="s">
        <v>1672</v>
      </c>
    </row>
    <row r="323" spans="1:10" x14ac:dyDescent="0.25">
      <c r="A323" s="2" t="s">
        <v>315</v>
      </c>
      <c r="B323" s="2" t="s">
        <v>1066</v>
      </c>
      <c r="C323" s="2" t="s">
        <v>538</v>
      </c>
      <c r="D323" s="2" t="s">
        <v>618</v>
      </c>
      <c r="E323" s="2" t="s">
        <v>1067</v>
      </c>
      <c r="F323" s="9">
        <v>402172.7</v>
      </c>
      <c r="G323" s="2" t="s">
        <v>496</v>
      </c>
      <c r="H323" s="3">
        <v>45895</v>
      </c>
      <c r="I323" s="53" t="s">
        <v>473</v>
      </c>
      <c r="J323" s="4" t="s">
        <v>1673</v>
      </c>
    </row>
    <row r="324" spans="1:10" x14ac:dyDescent="0.25">
      <c r="A324" s="2" t="s">
        <v>316</v>
      </c>
      <c r="B324" s="2" t="s">
        <v>671</v>
      </c>
      <c r="C324" s="2" t="s">
        <v>514</v>
      </c>
      <c r="D324" s="2" t="s">
        <v>583</v>
      </c>
      <c r="E324" s="2" t="s">
        <v>1068</v>
      </c>
      <c r="F324" s="9">
        <v>346690.8</v>
      </c>
      <c r="G324" s="2" t="s">
        <v>499</v>
      </c>
      <c r="H324" s="3">
        <v>45910</v>
      </c>
      <c r="I324" s="53" t="s">
        <v>1449</v>
      </c>
      <c r="J324" s="4" t="s">
        <v>1674</v>
      </c>
    </row>
    <row r="325" spans="1:10" x14ac:dyDescent="0.25">
      <c r="A325" s="2" t="s">
        <v>317</v>
      </c>
      <c r="B325" s="2" t="s">
        <v>617</v>
      </c>
      <c r="C325" s="2" t="s">
        <v>538</v>
      </c>
      <c r="D325" s="2" t="s">
        <v>539</v>
      </c>
      <c r="E325" s="2" t="s">
        <v>540</v>
      </c>
      <c r="F325" s="9">
        <v>675979.2</v>
      </c>
      <c r="G325" s="2" t="s">
        <v>490</v>
      </c>
      <c r="H325" s="3">
        <v>45908</v>
      </c>
      <c r="I325" s="53" t="s">
        <v>474</v>
      </c>
      <c r="J325" s="4" t="s">
        <v>1675</v>
      </c>
    </row>
    <row r="326" spans="1:10" x14ac:dyDescent="0.25">
      <c r="A326" s="2" t="s">
        <v>318</v>
      </c>
      <c r="B326" s="2" t="s">
        <v>1069</v>
      </c>
      <c r="C326" s="2" t="s">
        <v>514</v>
      </c>
      <c r="D326" s="2" t="s">
        <v>515</v>
      </c>
      <c r="E326" s="2" t="s">
        <v>516</v>
      </c>
      <c r="F326" s="9">
        <v>147483.20000000001</v>
      </c>
      <c r="G326" s="2" t="s">
        <v>499</v>
      </c>
      <c r="H326" s="3">
        <v>45897</v>
      </c>
      <c r="I326" s="53" t="s">
        <v>1450</v>
      </c>
      <c r="J326" s="4" t="s">
        <v>1676</v>
      </c>
    </row>
    <row r="327" spans="1:10" x14ac:dyDescent="0.25">
      <c r="A327" s="2" t="s">
        <v>319</v>
      </c>
      <c r="B327" s="2" t="s">
        <v>1070</v>
      </c>
      <c r="C327" s="2" t="s">
        <v>514</v>
      </c>
      <c r="D327" s="2" t="s">
        <v>515</v>
      </c>
      <c r="E327" s="2" t="s">
        <v>516</v>
      </c>
      <c r="F327" s="9">
        <v>158592</v>
      </c>
      <c r="G327" s="2" t="s">
        <v>498</v>
      </c>
      <c r="H327" s="3">
        <v>45922</v>
      </c>
      <c r="I327" s="53" t="s">
        <v>1451</v>
      </c>
      <c r="J327" s="4" t="s">
        <v>1677</v>
      </c>
    </row>
    <row r="328" spans="1:10" x14ac:dyDescent="0.25">
      <c r="A328" s="2" t="s">
        <v>320</v>
      </c>
      <c r="B328" s="2" t="s">
        <v>1071</v>
      </c>
      <c r="C328" s="2" t="s">
        <v>535</v>
      </c>
      <c r="D328" s="2" t="s">
        <v>536</v>
      </c>
      <c r="E328" s="2" t="s">
        <v>537</v>
      </c>
      <c r="F328" s="9">
        <v>419641.44</v>
      </c>
      <c r="G328" s="2" t="s">
        <v>496</v>
      </c>
      <c r="H328" s="3">
        <v>45937</v>
      </c>
      <c r="I328" s="53" t="s">
        <v>475</v>
      </c>
      <c r="J328" s="4" t="s">
        <v>1678</v>
      </c>
    </row>
    <row r="329" spans="1:10" x14ac:dyDescent="0.25">
      <c r="A329" s="2" t="s">
        <v>321</v>
      </c>
      <c r="B329" s="2" t="s">
        <v>1072</v>
      </c>
      <c r="C329" s="2" t="s">
        <v>538</v>
      </c>
      <c r="D329" s="2" t="s">
        <v>539</v>
      </c>
      <c r="E329" s="2" t="s">
        <v>540</v>
      </c>
      <c r="F329" s="9">
        <v>338817.6</v>
      </c>
      <c r="G329" s="2" t="s">
        <v>499</v>
      </c>
      <c r="H329" s="3">
        <v>45953</v>
      </c>
      <c r="I329" s="53" t="s">
        <v>476</v>
      </c>
      <c r="J329" s="4" t="s">
        <v>1679</v>
      </c>
    </row>
    <row r="330" spans="1:10" x14ac:dyDescent="0.25">
      <c r="A330" s="2" t="s">
        <v>322</v>
      </c>
      <c r="B330" s="2" t="s">
        <v>1073</v>
      </c>
      <c r="C330" s="2" t="s">
        <v>538</v>
      </c>
      <c r="D330" s="2" t="s">
        <v>548</v>
      </c>
      <c r="E330" s="2" t="s">
        <v>549</v>
      </c>
      <c r="F330" s="9">
        <v>306259.20000000001</v>
      </c>
      <c r="G330" s="2" t="s">
        <v>501</v>
      </c>
      <c r="H330" s="3">
        <v>45917</v>
      </c>
      <c r="I330" s="53" t="s">
        <v>1452</v>
      </c>
      <c r="J330" s="4" t="s">
        <v>1680</v>
      </c>
    </row>
    <row r="331" spans="1:10" x14ac:dyDescent="0.25">
      <c r="A331" s="2" t="s">
        <v>323</v>
      </c>
      <c r="B331" s="2" t="s">
        <v>1074</v>
      </c>
      <c r="C331" s="2" t="s">
        <v>532</v>
      </c>
      <c r="D331" s="2" t="s">
        <v>864</v>
      </c>
      <c r="E331" s="2" t="s">
        <v>1075</v>
      </c>
      <c r="F331" s="9">
        <v>390856.8</v>
      </c>
      <c r="G331" s="2" t="s">
        <v>492</v>
      </c>
      <c r="H331" s="3">
        <v>45943</v>
      </c>
      <c r="I331" s="53" t="s">
        <v>1453</v>
      </c>
      <c r="J331" s="4" t="s">
        <v>1681</v>
      </c>
    </row>
    <row r="332" spans="1:10" x14ac:dyDescent="0.25">
      <c r="A332" s="2" t="s">
        <v>324</v>
      </c>
      <c r="B332" s="2" t="s">
        <v>1076</v>
      </c>
      <c r="C332" s="2" t="s">
        <v>514</v>
      </c>
      <c r="D332" s="2" t="s">
        <v>515</v>
      </c>
      <c r="E332" s="2" t="s">
        <v>516</v>
      </c>
      <c r="F332" s="9">
        <v>405936</v>
      </c>
      <c r="G332" s="2" t="s">
        <v>496</v>
      </c>
      <c r="H332" s="3">
        <v>45853</v>
      </c>
      <c r="I332" s="53" t="s">
        <v>1454</v>
      </c>
      <c r="J332" s="4" t="s">
        <v>1682</v>
      </c>
    </row>
    <row r="333" spans="1:10" x14ac:dyDescent="0.25">
      <c r="A333" s="2" t="s">
        <v>325</v>
      </c>
      <c r="B333" s="2" t="s">
        <v>1077</v>
      </c>
      <c r="C333" s="2" t="s">
        <v>538</v>
      </c>
      <c r="D333" s="2" t="s">
        <v>573</v>
      </c>
      <c r="E333" s="2" t="s">
        <v>1078</v>
      </c>
      <c r="F333" s="9">
        <v>415055.62</v>
      </c>
      <c r="G333" s="2" t="s">
        <v>500</v>
      </c>
      <c r="H333" s="3">
        <v>45918</v>
      </c>
      <c r="I333" s="53" t="s">
        <v>1455</v>
      </c>
      <c r="J333" s="4" t="s">
        <v>1456</v>
      </c>
    </row>
    <row r="334" spans="1:10" x14ac:dyDescent="0.25">
      <c r="A334" s="2" t="s">
        <v>326</v>
      </c>
      <c r="B334" s="2" t="s">
        <v>1079</v>
      </c>
      <c r="C334" s="2" t="s">
        <v>519</v>
      </c>
      <c r="D334" s="2" t="s">
        <v>606</v>
      </c>
      <c r="E334" s="2" t="s">
        <v>607</v>
      </c>
      <c r="F334" s="9">
        <v>596583.36</v>
      </c>
      <c r="G334" s="2" t="s">
        <v>492</v>
      </c>
      <c r="H334" s="3">
        <v>45952</v>
      </c>
      <c r="I334" s="53" t="s">
        <v>477</v>
      </c>
      <c r="J334" s="4" t="s">
        <v>1683</v>
      </c>
    </row>
    <row r="335" spans="1:10" x14ac:dyDescent="0.25">
      <c r="A335" s="2" t="s">
        <v>327</v>
      </c>
      <c r="B335" s="2" t="s">
        <v>1080</v>
      </c>
      <c r="C335" s="2" t="s">
        <v>559</v>
      </c>
      <c r="D335" s="2" t="s">
        <v>1081</v>
      </c>
      <c r="E335" s="2" t="s">
        <v>1082</v>
      </c>
      <c r="F335" s="9">
        <v>653133</v>
      </c>
      <c r="G335" s="2" t="s">
        <v>498</v>
      </c>
      <c r="H335" s="3">
        <v>45992</v>
      </c>
      <c r="I335" s="53" t="s">
        <v>1457</v>
      </c>
      <c r="J335" s="4" t="s">
        <v>1684</v>
      </c>
    </row>
    <row r="336" spans="1:10" x14ac:dyDescent="0.25">
      <c r="A336" s="2" t="s">
        <v>328</v>
      </c>
      <c r="B336" s="2" t="s">
        <v>1083</v>
      </c>
      <c r="C336" s="2" t="s">
        <v>559</v>
      </c>
      <c r="D336" s="2" t="s">
        <v>590</v>
      </c>
      <c r="E336" s="2" t="s">
        <v>591</v>
      </c>
      <c r="F336" s="9">
        <v>726972.8</v>
      </c>
      <c r="G336" s="2" t="s">
        <v>502</v>
      </c>
      <c r="H336" s="3">
        <v>45917</v>
      </c>
      <c r="I336" s="53" t="s">
        <v>1458</v>
      </c>
      <c r="J336" s="4" t="s">
        <v>1685</v>
      </c>
    </row>
    <row r="337" spans="1:10" x14ac:dyDescent="0.25">
      <c r="A337" s="2" t="s">
        <v>329</v>
      </c>
      <c r="B337" s="2" t="s">
        <v>1084</v>
      </c>
      <c r="C337" s="2" t="s">
        <v>532</v>
      </c>
      <c r="D337" s="2" t="s">
        <v>593</v>
      </c>
      <c r="E337" s="2" t="s">
        <v>594</v>
      </c>
      <c r="F337" s="9">
        <v>449760</v>
      </c>
      <c r="G337" s="2" t="s">
        <v>498</v>
      </c>
      <c r="H337" s="3">
        <v>45910</v>
      </c>
      <c r="I337" s="53" t="s">
        <v>478</v>
      </c>
      <c r="J337" s="4" t="s">
        <v>1686</v>
      </c>
    </row>
    <row r="338" spans="1:10" x14ac:dyDescent="0.25">
      <c r="A338" s="2" t="s">
        <v>330</v>
      </c>
      <c r="B338" s="2" t="s">
        <v>1085</v>
      </c>
      <c r="C338" s="2" t="s">
        <v>514</v>
      </c>
      <c r="D338" s="2" t="s">
        <v>612</v>
      </c>
      <c r="E338" s="2" t="s">
        <v>1086</v>
      </c>
      <c r="F338" s="9">
        <v>986150.40000000002</v>
      </c>
      <c r="G338" s="2" t="s">
        <v>504</v>
      </c>
      <c r="H338" s="3">
        <v>46027</v>
      </c>
      <c r="I338" s="53" t="s">
        <v>1459</v>
      </c>
      <c r="J338" s="4" t="s">
        <v>1687</v>
      </c>
    </row>
    <row r="339" spans="1:10" x14ac:dyDescent="0.25">
      <c r="A339" s="2" t="s">
        <v>331</v>
      </c>
      <c r="B339" s="2" t="s">
        <v>1087</v>
      </c>
      <c r="C339" s="2" t="s">
        <v>527</v>
      </c>
      <c r="D339" s="2" t="s">
        <v>627</v>
      </c>
      <c r="E339" s="2" t="s">
        <v>628</v>
      </c>
      <c r="F339" s="9">
        <v>433193.6</v>
      </c>
      <c r="G339" s="2" t="s">
        <v>498</v>
      </c>
      <c r="H339" s="3">
        <v>45964</v>
      </c>
      <c r="I339" s="53" t="s">
        <v>1460</v>
      </c>
      <c r="J339" s="4" t="s">
        <v>1688</v>
      </c>
    </row>
    <row r="340" spans="1:10" x14ac:dyDescent="0.25">
      <c r="A340" s="2" t="s">
        <v>332</v>
      </c>
      <c r="B340" s="2" t="s">
        <v>1088</v>
      </c>
      <c r="C340" s="2" t="s">
        <v>530</v>
      </c>
      <c r="D340" s="2" t="s">
        <v>531</v>
      </c>
      <c r="E340" s="2" t="s">
        <v>550</v>
      </c>
      <c r="F340" s="9">
        <v>277766.40000000002</v>
      </c>
      <c r="G340" s="2" t="s">
        <v>492</v>
      </c>
      <c r="H340" s="3">
        <v>46008</v>
      </c>
      <c r="I340" s="53" t="s">
        <v>479</v>
      </c>
      <c r="J340" s="4" t="s">
        <v>1689</v>
      </c>
    </row>
    <row r="341" spans="1:10" x14ac:dyDescent="0.25">
      <c r="A341" s="2" t="s">
        <v>333</v>
      </c>
      <c r="B341" s="2" t="s">
        <v>1089</v>
      </c>
      <c r="C341" s="2" t="s">
        <v>551</v>
      </c>
      <c r="D341" s="2" t="s">
        <v>552</v>
      </c>
      <c r="E341" s="2" t="s">
        <v>1090</v>
      </c>
      <c r="F341" s="9">
        <v>541440</v>
      </c>
      <c r="G341" s="2" t="s">
        <v>491</v>
      </c>
      <c r="H341" s="3">
        <v>45903</v>
      </c>
      <c r="I341" s="53" t="s">
        <v>480</v>
      </c>
      <c r="J341" s="4" t="s">
        <v>1690</v>
      </c>
    </row>
    <row r="342" spans="1:10" x14ac:dyDescent="0.25">
      <c r="A342" s="2" t="s">
        <v>334</v>
      </c>
      <c r="B342" s="2" t="s">
        <v>1091</v>
      </c>
      <c r="C342" s="2" t="s">
        <v>514</v>
      </c>
      <c r="D342" s="2" t="s">
        <v>612</v>
      </c>
      <c r="E342" s="2" t="s">
        <v>1092</v>
      </c>
      <c r="F342" s="9">
        <v>782266.56</v>
      </c>
      <c r="G342" s="2" t="s">
        <v>492</v>
      </c>
      <c r="H342" s="3">
        <v>45917</v>
      </c>
      <c r="I342" s="53" t="s">
        <v>481</v>
      </c>
      <c r="J342" s="4" t="s">
        <v>1691</v>
      </c>
    </row>
    <row r="343" spans="1:10" x14ac:dyDescent="0.25">
      <c r="A343" s="2" t="s">
        <v>335</v>
      </c>
      <c r="B343" s="2" t="s">
        <v>1093</v>
      </c>
      <c r="C343" s="2" t="s">
        <v>514</v>
      </c>
      <c r="D343" s="2" t="s">
        <v>515</v>
      </c>
      <c r="E343" s="2" t="s">
        <v>516</v>
      </c>
      <c r="F343" s="9">
        <v>428434.56</v>
      </c>
      <c r="G343" s="2" t="s">
        <v>496</v>
      </c>
      <c r="H343" s="3">
        <v>45992</v>
      </c>
      <c r="I343" s="53" t="s">
        <v>1461</v>
      </c>
      <c r="J343" s="4" t="s">
        <v>1462</v>
      </c>
    </row>
    <row r="344" spans="1:10" x14ac:dyDescent="0.25">
      <c r="A344" s="2" t="s">
        <v>336</v>
      </c>
      <c r="B344" s="2" t="s">
        <v>1094</v>
      </c>
      <c r="C344" s="2" t="s">
        <v>517</v>
      </c>
      <c r="D344" s="2" t="s">
        <v>523</v>
      </c>
      <c r="E344" s="2" t="s">
        <v>524</v>
      </c>
      <c r="F344" s="9">
        <v>611756.80000000005</v>
      </c>
      <c r="G344" s="2" t="s">
        <v>490</v>
      </c>
      <c r="H344" s="3">
        <v>46036</v>
      </c>
      <c r="I344" s="53" t="s">
        <v>1463</v>
      </c>
      <c r="J344" s="4" t="s">
        <v>1692</v>
      </c>
    </row>
    <row r="345" spans="1:10" x14ac:dyDescent="0.25">
      <c r="A345" s="2" t="s">
        <v>337</v>
      </c>
      <c r="B345" s="2" t="s">
        <v>1095</v>
      </c>
      <c r="C345" s="2" t="s">
        <v>535</v>
      </c>
      <c r="D345" s="2" t="s">
        <v>564</v>
      </c>
      <c r="E345" s="2" t="s">
        <v>701</v>
      </c>
      <c r="F345" s="9">
        <v>366024</v>
      </c>
      <c r="G345" s="2" t="s">
        <v>500</v>
      </c>
      <c r="H345" s="3">
        <v>45953</v>
      </c>
      <c r="I345" s="53" t="s">
        <v>1138</v>
      </c>
      <c r="J345" s="4" t="s">
        <v>1693</v>
      </c>
    </row>
    <row r="346" spans="1:10" x14ac:dyDescent="0.25">
      <c r="A346" s="2" t="s">
        <v>338</v>
      </c>
      <c r="B346" s="2" t="s">
        <v>1096</v>
      </c>
      <c r="C346" s="2" t="s">
        <v>535</v>
      </c>
      <c r="D346" s="2" t="s">
        <v>599</v>
      </c>
      <c r="E346" s="2" t="s">
        <v>600</v>
      </c>
      <c r="F346" s="9">
        <v>574720</v>
      </c>
      <c r="G346" s="2" t="s">
        <v>502</v>
      </c>
      <c r="H346" s="3">
        <v>45959</v>
      </c>
      <c r="I346" s="53" t="s">
        <v>1139</v>
      </c>
      <c r="J346" s="4" t="s">
        <v>1694</v>
      </c>
    </row>
    <row r="347" spans="1:10" x14ac:dyDescent="0.25">
      <c r="A347" s="2" t="s">
        <v>339</v>
      </c>
      <c r="B347" s="2" t="s">
        <v>1097</v>
      </c>
      <c r="C347" s="2" t="s">
        <v>525</v>
      </c>
      <c r="D347" s="2" t="s">
        <v>595</v>
      </c>
      <c r="E347" s="2" t="s">
        <v>596</v>
      </c>
      <c r="F347" s="9">
        <v>765248</v>
      </c>
      <c r="G347" s="2" t="s">
        <v>490</v>
      </c>
      <c r="H347" s="3">
        <v>45981</v>
      </c>
      <c r="I347" s="53" t="s">
        <v>1140</v>
      </c>
      <c r="J347" s="4" t="s">
        <v>1464</v>
      </c>
    </row>
    <row r="348" spans="1:10" x14ac:dyDescent="0.25">
      <c r="A348" s="2" t="s">
        <v>340</v>
      </c>
      <c r="B348" s="2" t="s">
        <v>1098</v>
      </c>
      <c r="C348" s="2" t="s">
        <v>512</v>
      </c>
      <c r="D348" s="2" t="s">
        <v>513</v>
      </c>
      <c r="E348" s="2" t="s">
        <v>1099</v>
      </c>
      <c r="F348" s="9">
        <v>803320</v>
      </c>
      <c r="G348" s="2" t="s">
        <v>504</v>
      </c>
      <c r="H348" s="3">
        <v>46002</v>
      </c>
      <c r="I348" s="53" t="s">
        <v>1465</v>
      </c>
      <c r="J348" s="4" t="s">
        <v>1695</v>
      </c>
    </row>
    <row r="349" spans="1:10" x14ac:dyDescent="0.25">
      <c r="A349" s="2" t="s">
        <v>341</v>
      </c>
      <c r="B349" s="2" t="s">
        <v>1100</v>
      </c>
      <c r="C349" s="2" t="s">
        <v>514</v>
      </c>
      <c r="D349" s="2" t="s">
        <v>515</v>
      </c>
      <c r="E349" s="2" t="s">
        <v>516</v>
      </c>
      <c r="F349" s="9">
        <v>858015.84</v>
      </c>
      <c r="G349" s="2" t="s">
        <v>492</v>
      </c>
      <c r="H349" s="3">
        <v>45980</v>
      </c>
      <c r="I349" s="53" t="s">
        <v>1466</v>
      </c>
      <c r="J349" s="4" t="s">
        <v>1475</v>
      </c>
    </row>
    <row r="350" spans="1:10" x14ac:dyDescent="0.25">
      <c r="A350" s="2" t="s">
        <v>342</v>
      </c>
      <c r="B350" s="2" t="s">
        <v>1101</v>
      </c>
      <c r="C350" s="2" t="s">
        <v>530</v>
      </c>
      <c r="D350" s="2" t="s">
        <v>531</v>
      </c>
      <c r="E350" s="2" t="s">
        <v>550</v>
      </c>
      <c r="F350" s="9">
        <v>391680</v>
      </c>
      <c r="G350" s="2" t="s">
        <v>498</v>
      </c>
      <c r="H350" s="3">
        <v>45994</v>
      </c>
      <c r="I350" s="53" t="s">
        <v>1467</v>
      </c>
      <c r="J350" s="4" t="s">
        <v>1696</v>
      </c>
    </row>
    <row r="351" spans="1:10" x14ac:dyDescent="0.25">
      <c r="A351" s="2" t="s">
        <v>343</v>
      </c>
      <c r="B351" s="2" t="s">
        <v>1102</v>
      </c>
      <c r="C351" s="2" t="s">
        <v>514</v>
      </c>
      <c r="D351" s="2" t="s">
        <v>612</v>
      </c>
      <c r="E351" s="2" t="s">
        <v>1053</v>
      </c>
      <c r="F351" s="9">
        <v>609599.04</v>
      </c>
      <c r="G351" s="2" t="s">
        <v>502</v>
      </c>
      <c r="H351" s="3">
        <v>45982</v>
      </c>
      <c r="I351" s="53" t="s">
        <v>1141</v>
      </c>
      <c r="J351" s="4" t="s">
        <v>1697</v>
      </c>
    </row>
    <row r="352" spans="1:10" x14ac:dyDescent="0.25">
      <c r="A352" s="2" t="s">
        <v>344</v>
      </c>
      <c r="B352" s="2" t="s">
        <v>1103</v>
      </c>
      <c r="C352" s="2" t="s">
        <v>538</v>
      </c>
      <c r="D352" s="2" t="s">
        <v>691</v>
      </c>
      <c r="E352" s="2" t="s">
        <v>1104</v>
      </c>
      <c r="F352" s="9">
        <v>468360</v>
      </c>
      <c r="G352" s="2" t="s">
        <v>499</v>
      </c>
      <c r="H352" s="3">
        <v>45993</v>
      </c>
      <c r="I352" s="53" t="s">
        <v>1698</v>
      </c>
      <c r="J352" s="4" t="s">
        <v>1699</v>
      </c>
    </row>
    <row r="353" spans="1:10" x14ac:dyDescent="0.25">
      <c r="A353" s="2" t="s">
        <v>345</v>
      </c>
      <c r="B353" s="2" t="s">
        <v>1105</v>
      </c>
      <c r="C353" s="2" t="s">
        <v>527</v>
      </c>
      <c r="D353" s="2" t="s">
        <v>578</v>
      </c>
      <c r="E353" s="2" t="s">
        <v>614</v>
      </c>
      <c r="F353" s="9">
        <v>462996.47999999998</v>
      </c>
      <c r="G353" s="2" t="s">
        <v>498</v>
      </c>
      <c r="H353" s="3">
        <v>45980</v>
      </c>
      <c r="I353" s="53" t="s">
        <v>482</v>
      </c>
      <c r="J353" s="4" t="s">
        <v>1700</v>
      </c>
    </row>
    <row r="354" spans="1:10" x14ac:dyDescent="0.25">
      <c r="A354" s="2" t="s">
        <v>346</v>
      </c>
      <c r="B354" s="2" t="s">
        <v>1106</v>
      </c>
      <c r="C354" s="2" t="s">
        <v>532</v>
      </c>
      <c r="D354" s="2" t="s">
        <v>553</v>
      </c>
      <c r="E354" s="2" t="s">
        <v>554</v>
      </c>
      <c r="F354" s="9">
        <v>826016</v>
      </c>
      <c r="G354" s="2" t="s">
        <v>502</v>
      </c>
      <c r="H354" s="3">
        <v>45989</v>
      </c>
      <c r="I354" s="53" t="s">
        <v>483</v>
      </c>
      <c r="J354" s="4" t="s">
        <v>1701</v>
      </c>
    </row>
    <row r="355" spans="1:10" x14ac:dyDescent="0.25">
      <c r="A355" s="2" t="s">
        <v>347</v>
      </c>
      <c r="B355" s="2" t="s">
        <v>1107</v>
      </c>
      <c r="C355" s="2" t="s">
        <v>538</v>
      </c>
      <c r="D355" s="2" t="s">
        <v>548</v>
      </c>
      <c r="E355" s="2" t="s">
        <v>549</v>
      </c>
      <c r="F355" s="9">
        <v>280456</v>
      </c>
      <c r="G355" s="2" t="s">
        <v>494</v>
      </c>
      <c r="H355" s="3">
        <v>46041</v>
      </c>
      <c r="I355" s="53" t="s">
        <v>1468</v>
      </c>
      <c r="J355" s="4" t="s">
        <v>1474</v>
      </c>
    </row>
    <row r="356" spans="1:10" x14ac:dyDescent="0.25">
      <c r="A356" s="2" t="s">
        <v>348</v>
      </c>
      <c r="B356" s="2" t="s">
        <v>1108</v>
      </c>
      <c r="C356" s="2" t="s">
        <v>543</v>
      </c>
      <c r="D356" s="2" t="s">
        <v>1109</v>
      </c>
      <c r="E356" s="2" t="s">
        <v>1110</v>
      </c>
      <c r="F356" s="9">
        <v>355552</v>
      </c>
      <c r="G356" s="2" t="s">
        <v>498</v>
      </c>
      <c r="H356" s="3">
        <v>45953</v>
      </c>
      <c r="I356" s="53" t="s">
        <v>484</v>
      </c>
      <c r="J356" s="4" t="s">
        <v>1702</v>
      </c>
    </row>
    <row r="357" spans="1:10" x14ac:dyDescent="0.25">
      <c r="A357" s="2" t="s">
        <v>349</v>
      </c>
      <c r="B357" s="2" t="s">
        <v>1111</v>
      </c>
      <c r="C357" s="2" t="s">
        <v>559</v>
      </c>
      <c r="D357" s="2" t="s">
        <v>590</v>
      </c>
      <c r="E357" s="2" t="s">
        <v>591</v>
      </c>
      <c r="F357" s="9">
        <v>908589.12</v>
      </c>
      <c r="G357" s="2" t="s">
        <v>498</v>
      </c>
      <c r="H357" s="3">
        <v>45979</v>
      </c>
      <c r="I357" s="53" t="s">
        <v>1469</v>
      </c>
      <c r="J357" s="4" t="s">
        <v>1703</v>
      </c>
    </row>
    <row r="358" spans="1:10" x14ac:dyDescent="0.25">
      <c r="A358" s="2" t="s">
        <v>350</v>
      </c>
      <c r="B358" s="2" t="s">
        <v>1112</v>
      </c>
      <c r="C358" s="2" t="s">
        <v>514</v>
      </c>
      <c r="D358" s="2" t="s">
        <v>515</v>
      </c>
      <c r="E358" s="2" t="s">
        <v>516</v>
      </c>
      <c r="F358" s="9">
        <v>632477.94999999995</v>
      </c>
      <c r="G358" s="2" t="s">
        <v>490</v>
      </c>
      <c r="H358" s="3">
        <v>46008</v>
      </c>
      <c r="I358" s="53" t="s">
        <v>485</v>
      </c>
      <c r="J358" s="4" t="s">
        <v>1704</v>
      </c>
    </row>
    <row r="359" spans="1:10" x14ac:dyDescent="0.25">
      <c r="A359" s="2" t="s">
        <v>351</v>
      </c>
      <c r="B359" s="2" t="s">
        <v>1113</v>
      </c>
      <c r="C359" s="2" t="s">
        <v>580</v>
      </c>
      <c r="D359" s="2" t="s">
        <v>1114</v>
      </c>
      <c r="E359" s="2" t="s">
        <v>1115</v>
      </c>
      <c r="F359" s="9">
        <v>726584.03</v>
      </c>
      <c r="G359" s="2" t="s">
        <v>498</v>
      </c>
      <c r="H359" s="3">
        <v>46009</v>
      </c>
      <c r="I359" s="53" t="s">
        <v>1470</v>
      </c>
      <c r="J359" s="4" t="s">
        <v>1705</v>
      </c>
    </row>
    <row r="360" spans="1:10" x14ac:dyDescent="0.25">
      <c r="A360" s="2" t="s">
        <v>352</v>
      </c>
      <c r="B360" s="2" t="s">
        <v>1116</v>
      </c>
      <c r="C360" s="2" t="s">
        <v>585</v>
      </c>
      <c r="D360" s="2" t="s">
        <v>804</v>
      </c>
      <c r="E360" s="2" t="s">
        <v>988</v>
      </c>
      <c r="F360" s="9">
        <v>862609.92000000004</v>
      </c>
      <c r="G360" s="2" t="s">
        <v>490</v>
      </c>
      <c r="H360" s="3">
        <v>46051</v>
      </c>
      <c r="I360" s="53" t="s">
        <v>1750</v>
      </c>
      <c r="J360" s="4" t="s">
        <v>1706</v>
      </c>
    </row>
    <row r="361" spans="1:10" x14ac:dyDescent="0.25">
      <c r="A361" s="2" t="s">
        <v>353</v>
      </c>
      <c r="B361" s="2" t="s">
        <v>1117</v>
      </c>
      <c r="C361" s="2" t="s">
        <v>559</v>
      </c>
      <c r="D361" s="2" t="s">
        <v>590</v>
      </c>
      <c r="E361" s="2" t="s">
        <v>591</v>
      </c>
      <c r="F361" s="9">
        <v>344448</v>
      </c>
      <c r="G361" s="2" t="s">
        <v>490</v>
      </c>
      <c r="H361" s="3">
        <v>46034</v>
      </c>
      <c r="I361" s="53" t="s">
        <v>486</v>
      </c>
      <c r="J361" s="4" t="s">
        <v>1708</v>
      </c>
    </row>
    <row r="362" spans="1:10" x14ac:dyDescent="0.25">
      <c r="A362" s="2" t="s">
        <v>354</v>
      </c>
      <c r="B362" s="2" t="s">
        <v>1118</v>
      </c>
      <c r="C362" s="2" t="s">
        <v>517</v>
      </c>
      <c r="D362" s="2" t="s">
        <v>523</v>
      </c>
      <c r="E362" s="2" t="s">
        <v>524</v>
      </c>
      <c r="F362" s="9">
        <v>391502.92</v>
      </c>
      <c r="G362" s="2" t="s">
        <v>503</v>
      </c>
      <c r="H362" s="3">
        <v>46030</v>
      </c>
      <c r="I362" s="53" t="s">
        <v>1471</v>
      </c>
      <c r="J362" s="4" t="s">
        <v>1709</v>
      </c>
    </row>
    <row r="363" spans="1:10" x14ac:dyDescent="0.25">
      <c r="A363" s="2" t="s">
        <v>355</v>
      </c>
      <c r="B363" s="2" t="s">
        <v>1119</v>
      </c>
      <c r="C363" s="2" t="s">
        <v>514</v>
      </c>
      <c r="D363" s="2" t="s">
        <v>515</v>
      </c>
      <c r="E363" s="2" t="s">
        <v>516</v>
      </c>
      <c r="F363" s="9">
        <v>614436.96</v>
      </c>
      <c r="G363" s="2" t="s">
        <v>496</v>
      </c>
      <c r="H363" s="3">
        <v>46052</v>
      </c>
      <c r="I363" s="53" t="s">
        <v>1472</v>
      </c>
      <c r="J363" s="4" t="s">
        <v>1473</v>
      </c>
    </row>
    <row r="364" spans="1:10" x14ac:dyDescent="0.25">
      <c r="A364" s="2" t="s">
        <v>356</v>
      </c>
      <c r="B364" s="2" t="s">
        <v>1120</v>
      </c>
      <c r="C364" s="2" t="s">
        <v>519</v>
      </c>
      <c r="D364" s="2" t="s">
        <v>547</v>
      </c>
      <c r="E364" s="2" t="s">
        <v>1121</v>
      </c>
      <c r="F364" s="9">
        <v>109248</v>
      </c>
      <c r="G364" s="2" t="s">
        <v>490</v>
      </c>
      <c r="H364" s="3">
        <v>46051</v>
      </c>
      <c r="I364" s="53" t="s">
        <v>487</v>
      </c>
      <c r="J364" s="4" t="s">
        <v>1707</v>
      </c>
    </row>
    <row r="365" spans="1:10" x14ac:dyDescent="0.25">
      <c r="A365" s="2" t="s">
        <v>1784</v>
      </c>
      <c r="B365" s="2" t="s">
        <v>1802</v>
      </c>
      <c r="C365" s="2" t="s">
        <v>527</v>
      </c>
      <c r="D365" s="57" t="s">
        <v>528</v>
      </c>
      <c r="E365" s="57" t="s">
        <v>529</v>
      </c>
      <c r="F365" s="9">
        <v>302312</v>
      </c>
      <c r="G365" s="57" t="s">
        <v>490</v>
      </c>
      <c r="H365" s="3">
        <v>46055</v>
      </c>
      <c r="I365" s="58" t="s">
        <v>1836</v>
      </c>
      <c r="J365" s="55" t="s">
        <v>1866</v>
      </c>
    </row>
    <row r="366" spans="1:10" x14ac:dyDescent="0.25">
      <c r="A366" s="2" t="s">
        <v>1785</v>
      </c>
      <c r="B366" s="2" t="s">
        <v>1803</v>
      </c>
      <c r="C366" s="2" t="s">
        <v>512</v>
      </c>
      <c r="D366" s="57" t="s">
        <v>513</v>
      </c>
      <c r="E366" s="57" t="s">
        <v>522</v>
      </c>
      <c r="F366" s="9">
        <v>530573.56999999995</v>
      </c>
      <c r="G366" s="57" t="s">
        <v>495</v>
      </c>
      <c r="H366" s="3">
        <v>46055</v>
      </c>
      <c r="I366" s="63" t="s">
        <v>1837</v>
      </c>
      <c r="J366" s="55" t="s">
        <v>1867</v>
      </c>
    </row>
    <row r="367" spans="1:10" x14ac:dyDescent="0.25">
      <c r="A367" s="2" t="s">
        <v>1786</v>
      </c>
      <c r="B367" s="2" t="s">
        <v>1804</v>
      </c>
      <c r="C367" s="2" t="s">
        <v>530</v>
      </c>
      <c r="D367" s="57" t="s">
        <v>531</v>
      </c>
      <c r="E367" s="57" t="s">
        <v>1821</v>
      </c>
      <c r="F367" s="9">
        <v>1059667.2</v>
      </c>
      <c r="G367" s="57" t="s">
        <v>489</v>
      </c>
      <c r="H367" s="3">
        <v>46058</v>
      </c>
      <c r="I367" s="56" t="s">
        <v>1862</v>
      </c>
      <c r="J367" s="55" t="s">
        <v>1868</v>
      </c>
    </row>
    <row r="368" spans="1:10" x14ac:dyDescent="0.25">
      <c r="A368" s="2" t="s">
        <v>1753</v>
      </c>
      <c r="B368" s="2" t="s">
        <v>1769</v>
      </c>
      <c r="C368" s="2" t="s">
        <v>519</v>
      </c>
      <c r="D368" s="57" t="s">
        <v>545</v>
      </c>
      <c r="E368" s="57" t="s">
        <v>1061</v>
      </c>
      <c r="F368" s="9">
        <v>533112.84</v>
      </c>
      <c r="G368" s="57" t="s">
        <v>502</v>
      </c>
      <c r="H368" s="3">
        <v>46058</v>
      </c>
      <c r="I368" s="56"/>
      <c r="J368" s="55" t="s">
        <v>1900</v>
      </c>
    </row>
    <row r="369" spans="1:10" x14ac:dyDescent="0.25">
      <c r="A369" s="2" t="s">
        <v>1763</v>
      </c>
      <c r="B369" s="2" t="s">
        <v>1779</v>
      </c>
      <c r="C369" s="2" t="s">
        <v>535</v>
      </c>
      <c r="D369" s="57" t="s">
        <v>564</v>
      </c>
      <c r="E369" s="57" t="s">
        <v>1822</v>
      </c>
      <c r="F369" s="9">
        <v>970030</v>
      </c>
      <c r="G369" s="57" t="s">
        <v>496</v>
      </c>
      <c r="H369" s="3">
        <v>46065</v>
      </c>
      <c r="I369" s="64" t="s">
        <v>1838</v>
      </c>
      <c r="J369" s="4" t="s">
        <v>1869</v>
      </c>
    </row>
    <row r="370" spans="1:10" x14ac:dyDescent="0.25">
      <c r="A370" s="2" t="s">
        <v>1787</v>
      </c>
      <c r="B370" s="2" t="s">
        <v>1805</v>
      </c>
      <c r="C370" s="2" t="s">
        <v>519</v>
      </c>
      <c r="D370" s="57" t="s">
        <v>606</v>
      </c>
      <c r="E370" s="57" t="s">
        <v>1823</v>
      </c>
      <c r="F370" s="9">
        <v>882052.8</v>
      </c>
      <c r="G370" s="57" t="s">
        <v>495</v>
      </c>
      <c r="H370" s="3">
        <v>46069</v>
      </c>
      <c r="I370" s="56" t="s">
        <v>1839</v>
      </c>
      <c r="J370" s="55" t="s">
        <v>1870</v>
      </c>
    </row>
    <row r="371" spans="1:10" x14ac:dyDescent="0.25">
      <c r="A371" s="2" t="s">
        <v>1752</v>
      </c>
      <c r="B371" s="2" t="s">
        <v>1768</v>
      </c>
      <c r="C371" s="2" t="s">
        <v>519</v>
      </c>
      <c r="D371" s="57" t="s">
        <v>545</v>
      </c>
      <c r="E371" s="57" t="s">
        <v>546</v>
      </c>
      <c r="F371" s="9">
        <v>434312.55</v>
      </c>
      <c r="G371" s="57" t="s">
        <v>490</v>
      </c>
      <c r="H371" s="3">
        <v>46069</v>
      </c>
      <c r="I371" s="56" t="s">
        <v>1840</v>
      </c>
      <c r="J371" s="55" t="s">
        <v>1871</v>
      </c>
    </row>
    <row r="372" spans="1:10" x14ac:dyDescent="0.25">
      <c r="A372" s="2" t="s">
        <v>1788</v>
      </c>
      <c r="B372" s="2" t="s">
        <v>1806</v>
      </c>
      <c r="C372" s="2" t="s">
        <v>514</v>
      </c>
      <c r="D372" s="57" t="s">
        <v>565</v>
      </c>
      <c r="E372" s="57" t="s">
        <v>615</v>
      </c>
      <c r="F372" s="9">
        <v>614680</v>
      </c>
      <c r="G372" s="57" t="s">
        <v>502</v>
      </c>
      <c r="H372" s="3">
        <v>46073</v>
      </c>
      <c r="I372" s="54" t="s">
        <v>1843</v>
      </c>
      <c r="J372" s="4" t="s">
        <v>1872</v>
      </c>
    </row>
    <row r="373" spans="1:10" x14ac:dyDescent="0.25">
      <c r="A373" s="2" t="s">
        <v>1789</v>
      </c>
      <c r="B373" s="2" t="s">
        <v>1807</v>
      </c>
      <c r="C373" s="2" t="s">
        <v>559</v>
      </c>
      <c r="D373" s="57" t="s">
        <v>590</v>
      </c>
      <c r="E373" s="57" t="s">
        <v>591</v>
      </c>
      <c r="F373" s="9">
        <v>480179.20000000001</v>
      </c>
      <c r="G373" s="57" t="s">
        <v>496</v>
      </c>
      <c r="H373" s="3">
        <v>46073</v>
      </c>
      <c r="I373" s="56" t="s">
        <v>1863</v>
      </c>
      <c r="J373" s="55" t="s">
        <v>1873</v>
      </c>
    </row>
    <row r="374" spans="1:10" x14ac:dyDescent="0.25">
      <c r="A374" s="2" t="s">
        <v>1790</v>
      </c>
      <c r="B374" s="2" t="s">
        <v>1808</v>
      </c>
      <c r="C374" s="2" t="s">
        <v>514</v>
      </c>
      <c r="D374" s="57" t="s">
        <v>515</v>
      </c>
      <c r="E374" s="57" t="s">
        <v>516</v>
      </c>
      <c r="F374" s="9">
        <v>806490</v>
      </c>
      <c r="G374" s="57" t="s">
        <v>504</v>
      </c>
      <c r="H374" s="3">
        <v>46076</v>
      </c>
      <c r="I374" s="58" t="s">
        <v>1844</v>
      </c>
      <c r="J374" s="55" t="s">
        <v>1874</v>
      </c>
    </row>
    <row r="375" spans="1:10" x14ac:dyDescent="0.25">
      <c r="A375" s="2" t="s">
        <v>1791</v>
      </c>
      <c r="B375" s="2" t="s">
        <v>1809</v>
      </c>
      <c r="C375" s="2" t="s">
        <v>559</v>
      </c>
      <c r="D375" s="57" t="s">
        <v>1820</v>
      </c>
      <c r="E375" s="57" t="s">
        <v>1824</v>
      </c>
      <c r="F375" s="9">
        <v>413453.4</v>
      </c>
      <c r="G375" s="57" t="s">
        <v>491</v>
      </c>
      <c r="H375" s="3">
        <v>46078</v>
      </c>
      <c r="I375" s="58" t="s">
        <v>1845</v>
      </c>
      <c r="J375" s="55" t="s">
        <v>1875</v>
      </c>
    </row>
    <row r="376" spans="1:10" x14ac:dyDescent="0.25">
      <c r="A376" s="2" t="s">
        <v>1758</v>
      </c>
      <c r="B376" s="2" t="s">
        <v>1774</v>
      </c>
      <c r="C376" s="2" t="s">
        <v>512</v>
      </c>
      <c r="D376" s="57" t="s">
        <v>513</v>
      </c>
      <c r="E376" s="57" t="s">
        <v>522</v>
      </c>
      <c r="F376" s="9">
        <v>699878.40000000002</v>
      </c>
      <c r="G376" s="57" t="s">
        <v>500</v>
      </c>
      <c r="H376" s="3">
        <v>46084</v>
      </c>
      <c r="I376" s="56" t="s">
        <v>1841</v>
      </c>
      <c r="J376" s="55" t="s">
        <v>1876</v>
      </c>
    </row>
    <row r="377" spans="1:10" x14ac:dyDescent="0.25">
      <c r="A377" s="2" t="s">
        <v>1754</v>
      </c>
      <c r="B377" s="2" t="s">
        <v>1770</v>
      </c>
      <c r="C377" s="2" t="s">
        <v>538</v>
      </c>
      <c r="D377" s="57" t="s">
        <v>548</v>
      </c>
      <c r="E377" s="57" t="s">
        <v>667</v>
      </c>
      <c r="F377" s="9">
        <v>458960</v>
      </c>
      <c r="G377" s="57" t="s">
        <v>501</v>
      </c>
      <c r="H377" s="3">
        <v>46086</v>
      </c>
      <c r="I377" s="56" t="s">
        <v>1846</v>
      </c>
      <c r="J377" s="55" t="s">
        <v>1877</v>
      </c>
    </row>
    <row r="378" spans="1:10" x14ac:dyDescent="0.25">
      <c r="A378" s="2" t="s">
        <v>1755</v>
      </c>
      <c r="B378" s="2" t="s">
        <v>1771</v>
      </c>
      <c r="C378" s="2" t="s">
        <v>514</v>
      </c>
      <c r="D378" s="57" t="s">
        <v>515</v>
      </c>
      <c r="E378" s="57" t="s">
        <v>516</v>
      </c>
      <c r="F378" s="9">
        <v>249552.96</v>
      </c>
      <c r="G378" s="57" t="s">
        <v>503</v>
      </c>
      <c r="H378" s="3">
        <v>46090</v>
      </c>
      <c r="I378" s="56" t="s">
        <v>1847</v>
      </c>
      <c r="J378" s="55" t="s">
        <v>1878</v>
      </c>
    </row>
    <row r="379" spans="1:10" x14ac:dyDescent="0.25">
      <c r="A379" s="2" t="s">
        <v>1765</v>
      </c>
      <c r="B379" s="2" t="s">
        <v>1781</v>
      </c>
      <c r="C379" s="2" t="s">
        <v>527</v>
      </c>
      <c r="D379" s="57" t="s">
        <v>528</v>
      </c>
      <c r="E379" s="57" t="s">
        <v>1825</v>
      </c>
      <c r="F379" s="9">
        <v>1162403.1299999999</v>
      </c>
      <c r="G379" s="57" t="s">
        <v>490</v>
      </c>
      <c r="H379" s="3">
        <v>46090</v>
      </c>
      <c r="I379" s="56" t="s">
        <v>1842</v>
      </c>
      <c r="J379" s="55" t="s">
        <v>1880</v>
      </c>
    </row>
    <row r="380" spans="1:10" x14ac:dyDescent="0.25">
      <c r="A380" s="2" t="s">
        <v>1792</v>
      </c>
      <c r="B380" s="2" t="s">
        <v>1810</v>
      </c>
      <c r="C380" s="2" t="s">
        <v>610</v>
      </c>
      <c r="D380" s="57" t="s">
        <v>964</v>
      </c>
      <c r="E380" s="57" t="s">
        <v>1826</v>
      </c>
      <c r="F380" s="9">
        <v>1022784</v>
      </c>
      <c r="G380" s="57" t="s">
        <v>499</v>
      </c>
      <c r="H380" s="3">
        <v>46091</v>
      </c>
      <c r="I380" s="56" t="s">
        <v>1848</v>
      </c>
      <c r="J380" s="55" t="s">
        <v>1879</v>
      </c>
    </row>
    <row r="381" spans="1:10" x14ac:dyDescent="0.25">
      <c r="A381" s="2" t="s">
        <v>1793</v>
      </c>
      <c r="B381" s="7" t="s">
        <v>1811</v>
      </c>
      <c r="C381" s="2" t="s">
        <v>517</v>
      </c>
      <c r="D381" s="57" t="s">
        <v>523</v>
      </c>
      <c r="E381" s="57" t="s">
        <v>524</v>
      </c>
      <c r="F381" s="9">
        <v>351360</v>
      </c>
      <c r="G381" s="57" t="s">
        <v>491</v>
      </c>
      <c r="H381" s="3">
        <v>46091</v>
      </c>
      <c r="I381" s="56" t="s">
        <v>1849</v>
      </c>
      <c r="J381" s="55" t="s">
        <v>1881</v>
      </c>
    </row>
    <row r="382" spans="1:10" x14ac:dyDescent="0.25">
      <c r="A382" s="2" t="s">
        <v>1762</v>
      </c>
      <c r="B382" s="7" t="s">
        <v>1778</v>
      </c>
      <c r="C382" s="2" t="s">
        <v>514</v>
      </c>
      <c r="D382" s="57" t="s">
        <v>515</v>
      </c>
      <c r="E382" s="57" t="s">
        <v>1827</v>
      </c>
      <c r="F382" s="9">
        <v>267317.76000000001</v>
      </c>
      <c r="G382" s="57" t="s">
        <v>501</v>
      </c>
      <c r="H382" s="3">
        <v>46091</v>
      </c>
      <c r="I382" s="56" t="s">
        <v>1850</v>
      </c>
      <c r="J382" s="55" t="s">
        <v>1882</v>
      </c>
    </row>
    <row r="383" spans="1:10" x14ac:dyDescent="0.25">
      <c r="A383" s="2" t="s">
        <v>1794</v>
      </c>
      <c r="B383" s="2" t="s">
        <v>1812</v>
      </c>
      <c r="C383" s="2" t="s">
        <v>610</v>
      </c>
      <c r="D383" s="57" t="s">
        <v>964</v>
      </c>
      <c r="E383" s="57" t="s">
        <v>965</v>
      </c>
      <c r="F383" s="9">
        <v>213760</v>
      </c>
      <c r="G383" s="57" t="s">
        <v>492</v>
      </c>
      <c r="H383" s="3">
        <v>46099</v>
      </c>
      <c r="I383" s="54" t="s">
        <v>1851</v>
      </c>
      <c r="J383" s="4" t="s">
        <v>1883</v>
      </c>
    </row>
    <row r="384" spans="1:10" x14ac:dyDescent="0.25">
      <c r="A384" s="2" t="s">
        <v>1795</v>
      </c>
      <c r="B384" s="7" t="s">
        <v>1813</v>
      </c>
      <c r="C384" s="2" t="s">
        <v>559</v>
      </c>
      <c r="D384" s="57" t="s">
        <v>1820</v>
      </c>
      <c r="E384" s="57" t="s">
        <v>1828</v>
      </c>
      <c r="F384" s="9">
        <v>242400</v>
      </c>
      <c r="G384" s="57" t="s">
        <v>496</v>
      </c>
      <c r="H384" s="3">
        <v>46100</v>
      </c>
      <c r="I384" s="56" t="s">
        <v>1852</v>
      </c>
      <c r="J384" s="55" t="s">
        <v>1884</v>
      </c>
    </row>
    <row r="385" spans="1:10" x14ac:dyDescent="0.25">
      <c r="A385" s="2" t="s">
        <v>1796</v>
      </c>
      <c r="B385" s="7" t="s">
        <v>1814</v>
      </c>
      <c r="C385" s="2" t="s">
        <v>530</v>
      </c>
      <c r="D385" s="57" t="s">
        <v>985</v>
      </c>
      <c r="E385" s="57" t="s">
        <v>1829</v>
      </c>
      <c r="F385" s="9">
        <v>1272829.68</v>
      </c>
      <c r="G385" s="57" t="s">
        <v>499</v>
      </c>
      <c r="H385" s="3">
        <v>46111</v>
      </c>
      <c r="I385" s="56" t="s">
        <v>1853</v>
      </c>
      <c r="J385" s="55" t="s">
        <v>1885</v>
      </c>
    </row>
    <row r="386" spans="1:10" x14ac:dyDescent="0.25">
      <c r="A386" s="2" t="s">
        <v>1757</v>
      </c>
      <c r="B386" s="7" t="s">
        <v>1773</v>
      </c>
      <c r="C386" s="2" t="s">
        <v>538</v>
      </c>
      <c r="D386" s="57" t="s">
        <v>548</v>
      </c>
      <c r="E386" s="57" t="s">
        <v>549</v>
      </c>
      <c r="F386" s="9">
        <v>336384</v>
      </c>
      <c r="G386" s="57" t="s">
        <v>490</v>
      </c>
      <c r="H386" s="3">
        <v>46111</v>
      </c>
      <c r="I386" s="56" t="s">
        <v>1854</v>
      </c>
      <c r="J386" s="55" t="s">
        <v>1886</v>
      </c>
    </row>
    <row r="387" spans="1:10" x14ac:dyDescent="0.25">
      <c r="A387" s="2" t="s">
        <v>1761</v>
      </c>
      <c r="B387" s="7" t="s">
        <v>1777</v>
      </c>
      <c r="C387" s="2" t="s">
        <v>514</v>
      </c>
      <c r="D387" s="57" t="s">
        <v>526</v>
      </c>
      <c r="E387" s="57" t="s">
        <v>1830</v>
      </c>
      <c r="F387" s="9">
        <v>590505.6</v>
      </c>
      <c r="G387" s="57" t="s">
        <v>496</v>
      </c>
      <c r="H387" s="3">
        <v>46115</v>
      </c>
      <c r="I387" s="58" t="s">
        <v>1855</v>
      </c>
      <c r="J387" s="55" t="s">
        <v>1887</v>
      </c>
    </row>
    <row r="388" spans="1:10" x14ac:dyDescent="0.25">
      <c r="A388" s="2" t="s">
        <v>1760</v>
      </c>
      <c r="B388" s="2" t="s">
        <v>1776</v>
      </c>
      <c r="C388" s="2" t="s">
        <v>512</v>
      </c>
      <c r="D388" s="57" t="s">
        <v>513</v>
      </c>
      <c r="E388" s="57" t="s">
        <v>1831</v>
      </c>
      <c r="F388" s="9">
        <v>528666.81000000006</v>
      </c>
      <c r="G388" s="57" t="s">
        <v>491</v>
      </c>
      <c r="H388" s="3">
        <v>46119</v>
      </c>
      <c r="I388" s="54" t="s">
        <v>1856</v>
      </c>
      <c r="J388" s="4" t="s">
        <v>1888</v>
      </c>
    </row>
    <row r="389" spans="1:10" x14ac:dyDescent="0.25">
      <c r="A389" s="2" t="s">
        <v>1759</v>
      </c>
      <c r="B389" s="7" t="s">
        <v>1775</v>
      </c>
      <c r="C389" s="2" t="s">
        <v>514</v>
      </c>
      <c r="D389" s="57" t="s">
        <v>515</v>
      </c>
      <c r="E389" s="57" t="s">
        <v>1827</v>
      </c>
      <c r="F389" s="9">
        <v>339280</v>
      </c>
      <c r="G389" s="57" t="s">
        <v>496</v>
      </c>
      <c r="H389" s="3">
        <v>46122</v>
      </c>
      <c r="I389" s="56" t="s">
        <v>1864</v>
      </c>
      <c r="J389" s="55" t="s">
        <v>1889</v>
      </c>
    </row>
    <row r="390" spans="1:10" x14ac:dyDescent="0.25">
      <c r="A390" s="2" t="s">
        <v>1764</v>
      </c>
      <c r="B390" s="7" t="s">
        <v>1780</v>
      </c>
      <c r="C390" s="2" t="s">
        <v>512</v>
      </c>
      <c r="D390" s="57" t="s">
        <v>513</v>
      </c>
      <c r="E390" s="57" t="s">
        <v>1832</v>
      </c>
      <c r="F390" s="9">
        <v>321187.68</v>
      </c>
      <c r="G390" s="57" t="s">
        <v>496</v>
      </c>
      <c r="H390" s="3">
        <v>46126</v>
      </c>
      <c r="I390" s="56" t="s">
        <v>1890</v>
      </c>
      <c r="J390" s="55" t="s">
        <v>1891</v>
      </c>
    </row>
    <row r="391" spans="1:10" x14ac:dyDescent="0.25">
      <c r="A391" s="2" t="s">
        <v>1797</v>
      </c>
      <c r="B391" s="2" t="s">
        <v>1815</v>
      </c>
      <c r="C391" s="2" t="s">
        <v>514</v>
      </c>
      <c r="D391" s="57" t="s">
        <v>566</v>
      </c>
      <c r="E391" s="57" t="s">
        <v>1833</v>
      </c>
      <c r="F391" s="9">
        <v>1031076.1</v>
      </c>
      <c r="G391" s="57" t="s">
        <v>502</v>
      </c>
      <c r="H391" s="3">
        <v>46127</v>
      </c>
      <c r="I391" s="54" t="s">
        <v>1857</v>
      </c>
      <c r="J391" s="4" t="s">
        <v>1892</v>
      </c>
    </row>
    <row r="392" spans="1:10" x14ac:dyDescent="0.25">
      <c r="A392" s="2" t="s">
        <v>1798</v>
      </c>
      <c r="B392" s="7" t="s">
        <v>1816</v>
      </c>
      <c r="C392" s="2" t="s">
        <v>519</v>
      </c>
      <c r="D392" s="57" t="s">
        <v>520</v>
      </c>
      <c r="E392" s="57" t="s">
        <v>521</v>
      </c>
      <c r="F392" s="9">
        <v>613671.96</v>
      </c>
      <c r="G392" s="57" t="s">
        <v>490</v>
      </c>
      <c r="H392" s="3">
        <v>46127</v>
      </c>
      <c r="I392" s="56"/>
      <c r="J392" s="55" t="s">
        <v>1893</v>
      </c>
    </row>
    <row r="393" spans="1:10" x14ac:dyDescent="0.25">
      <c r="A393" s="2" t="s">
        <v>1799</v>
      </c>
      <c r="B393" s="7" t="s">
        <v>1817</v>
      </c>
      <c r="C393" s="2" t="s">
        <v>514</v>
      </c>
      <c r="D393" s="57" t="s">
        <v>515</v>
      </c>
      <c r="E393" s="57" t="s">
        <v>516</v>
      </c>
      <c r="F393" s="9">
        <v>282880</v>
      </c>
      <c r="G393" s="57" t="s">
        <v>502</v>
      </c>
      <c r="H393" s="3">
        <v>46128</v>
      </c>
      <c r="I393" s="56" t="s">
        <v>1858</v>
      </c>
      <c r="J393" s="55" t="s">
        <v>1894</v>
      </c>
    </row>
    <row r="394" spans="1:10" x14ac:dyDescent="0.25">
      <c r="A394" s="2" t="s">
        <v>1756</v>
      </c>
      <c r="B394" s="7" t="s">
        <v>1772</v>
      </c>
      <c r="C394" s="2" t="s">
        <v>512</v>
      </c>
      <c r="D394" s="57" t="s">
        <v>513</v>
      </c>
      <c r="E394" s="57" t="s">
        <v>522</v>
      </c>
      <c r="F394" s="9">
        <v>302400</v>
      </c>
      <c r="G394" s="57" t="s">
        <v>500</v>
      </c>
      <c r="H394" s="3">
        <v>46128</v>
      </c>
      <c r="I394" s="56"/>
      <c r="J394" s="55" t="s">
        <v>1895</v>
      </c>
    </row>
    <row r="395" spans="1:10" x14ac:dyDescent="0.25">
      <c r="A395" s="2" t="s">
        <v>1767</v>
      </c>
      <c r="B395" s="7" t="s">
        <v>1783</v>
      </c>
      <c r="C395" s="2" t="s">
        <v>610</v>
      </c>
      <c r="D395" s="57" t="s">
        <v>909</v>
      </c>
      <c r="E395" s="57" t="s">
        <v>1834</v>
      </c>
      <c r="F395" s="9">
        <v>240300</v>
      </c>
      <c r="G395" s="57" t="s">
        <v>498</v>
      </c>
      <c r="H395" s="3">
        <v>46132</v>
      </c>
      <c r="I395" s="56" t="s">
        <v>1860</v>
      </c>
      <c r="J395" s="55" t="s">
        <v>1896</v>
      </c>
    </row>
    <row r="396" spans="1:10" x14ac:dyDescent="0.25">
      <c r="A396" s="2" t="s">
        <v>1800</v>
      </c>
      <c r="B396" s="7" t="s">
        <v>1818</v>
      </c>
      <c r="C396" s="2" t="s">
        <v>514</v>
      </c>
      <c r="D396" s="57" t="s">
        <v>515</v>
      </c>
      <c r="E396" s="57" t="s">
        <v>516</v>
      </c>
      <c r="F396" s="9">
        <v>299480</v>
      </c>
      <c r="G396" s="57" t="s">
        <v>496</v>
      </c>
      <c r="H396" s="3">
        <v>46133</v>
      </c>
      <c r="I396" s="54" t="s">
        <v>1865</v>
      </c>
      <c r="J396" s="55" t="s">
        <v>1897</v>
      </c>
    </row>
    <row r="397" spans="1:10" x14ac:dyDescent="0.25">
      <c r="A397" s="2" t="s">
        <v>1801</v>
      </c>
      <c r="B397" s="7" t="s">
        <v>1819</v>
      </c>
      <c r="C397" s="2" t="s">
        <v>533</v>
      </c>
      <c r="D397" s="57" t="s">
        <v>557</v>
      </c>
      <c r="E397" s="57" t="s">
        <v>558</v>
      </c>
      <c r="F397" s="9">
        <v>338076.8</v>
      </c>
      <c r="G397" s="57" t="s">
        <v>502</v>
      </c>
      <c r="H397" s="3">
        <v>46135</v>
      </c>
      <c r="I397" s="56" t="s">
        <v>1859</v>
      </c>
      <c r="J397" s="55" t="s">
        <v>1898</v>
      </c>
    </row>
    <row r="398" spans="1:10" x14ac:dyDescent="0.25">
      <c r="A398" s="2" t="s">
        <v>1766</v>
      </c>
      <c r="B398" s="7" t="s">
        <v>1782</v>
      </c>
      <c r="C398" s="2" t="s">
        <v>530</v>
      </c>
      <c r="D398" s="57" t="s">
        <v>531</v>
      </c>
      <c r="E398" s="57" t="s">
        <v>1835</v>
      </c>
      <c r="F398" s="9">
        <v>846252.04</v>
      </c>
      <c r="G398" s="57" t="s">
        <v>489</v>
      </c>
      <c r="H398" s="3">
        <v>46140</v>
      </c>
      <c r="I398" s="56" t="s">
        <v>1861</v>
      </c>
      <c r="J398" s="55" t="s">
        <v>1899</v>
      </c>
    </row>
    <row r="399" spans="1:10" x14ac:dyDescent="0.25">
      <c r="A399" s="7"/>
      <c r="B399" s="7"/>
      <c r="C399" s="7"/>
      <c r="D399" s="7"/>
      <c r="E399" s="55"/>
      <c r="F399" s="9"/>
      <c r="G399" s="8"/>
      <c r="H399" s="3"/>
      <c r="I399" s="56"/>
      <c r="J399" s="55"/>
    </row>
  </sheetData>
  <sheetProtection sheet="1" objects="1" scenarios="1"/>
  <conditionalFormatting sqref="A2:A398">
    <cfRule type="duplicateValues" dxfId="0" priority="2"/>
  </conditionalFormatting>
  <hyperlinks>
    <hyperlink ref="I364" r:id="rId1" xr:uid="{00000000-0004-0000-0000-000034020000}"/>
    <hyperlink ref="I363" r:id="rId2" xr:uid="{00000000-0004-0000-0000-000033020000}"/>
    <hyperlink ref="I362" r:id="rId3" display="https://www.startacrowd.com" xr:uid="{00000000-0004-0000-0000-000032020000}"/>
    <hyperlink ref="I361" r:id="rId4" xr:uid="{00000000-0004-0000-0000-000031020000}"/>
    <hyperlink ref="I359" r:id="rId5" display="https://www.plantvoice.it" xr:uid="{00000000-0004-0000-0000-00002F020000}"/>
    <hyperlink ref="I358" r:id="rId6" xr:uid="{00000000-0004-0000-0000-00002E020000}"/>
    <hyperlink ref="I357" r:id="rId7" display="https://www.codebeex.com" xr:uid="{00000000-0004-0000-0000-00002D020000}"/>
    <hyperlink ref="I356" r:id="rId8" xr:uid="{00000000-0004-0000-0000-00002C020000}"/>
    <hyperlink ref="I355" r:id="rId9" display="https://www.centrodca.it" xr:uid="{00000000-0004-0000-0000-00002B020000}"/>
    <hyperlink ref="I354" r:id="rId10" xr:uid="{00000000-0004-0000-0000-00002A020000}"/>
    <hyperlink ref="I353" r:id="rId11" xr:uid="{00000000-0004-0000-0000-000029020000}"/>
    <hyperlink ref="I351" r:id="rId12" xr:uid="{00000000-0004-0000-0000-000027020000}"/>
    <hyperlink ref="I350" r:id="rId13" display="https://www.nurtigo.com" xr:uid="{00000000-0004-0000-0000-000026020000}"/>
    <hyperlink ref="I349" r:id="rId14" display="https://www.tundr.it" xr:uid="{00000000-0004-0000-0000-000025020000}"/>
    <hyperlink ref="I348" r:id="rId15" display="https://spi-in.com/" xr:uid="{00000000-0004-0000-0000-000024020000}"/>
    <hyperlink ref="I347" r:id="rId16" xr:uid="{00000000-0004-0000-0000-000023020000}"/>
    <hyperlink ref="I346" r:id="rId17" xr:uid="{00000000-0004-0000-0000-000022020000}"/>
    <hyperlink ref="I345" r:id="rId18" xr:uid="{00000000-0004-0000-0000-000021020000}"/>
    <hyperlink ref="I344" r:id="rId19" xr:uid="{00000000-0004-0000-0000-000020020000}"/>
    <hyperlink ref="I343" r:id="rId20" xr:uid="{00000000-0004-0000-0000-00001F020000}"/>
    <hyperlink ref="I342" r:id="rId21" xr:uid="{00000000-0004-0000-0000-00001E020000}"/>
    <hyperlink ref="I341" r:id="rId22" xr:uid="{00000000-0004-0000-0000-00001D020000}"/>
    <hyperlink ref="I340" r:id="rId23" xr:uid="{00000000-0004-0000-0000-00001C020000}"/>
    <hyperlink ref="I339" r:id="rId24" display="https://www.iuvy.com" xr:uid="{00000000-0004-0000-0000-00001B020000}"/>
    <hyperlink ref="I338" r:id="rId25" display="https://www.involvespace.eu" xr:uid="{00000000-0004-0000-0000-00001A020000}"/>
    <hyperlink ref="I337" r:id="rId26" xr:uid="{00000000-0004-0000-0000-000019020000}"/>
    <hyperlink ref="I336" r:id="rId27" display="https://www.rotonium.com" xr:uid="{00000000-0004-0000-0000-000018020000}"/>
    <hyperlink ref="I335" r:id="rId28" display="https://fcc.inc" xr:uid="{00000000-0004-0000-0000-000017020000}"/>
    <hyperlink ref="I334" r:id="rId29" xr:uid="{00000000-0004-0000-0000-000016020000}"/>
    <hyperlink ref="I333" r:id="rId30" display="https://www.peakfiber.it" xr:uid="{00000000-0004-0000-0000-000015020000}"/>
    <hyperlink ref="I332" r:id="rId31" display="https://www.winksuite.com" xr:uid="{00000000-0004-0000-0000-000014020000}"/>
    <hyperlink ref="I331" r:id="rId32" display="https://www.hyggehousing.it" xr:uid="{00000000-0004-0000-0000-000013020000}"/>
    <hyperlink ref="I330" r:id="rId33" display="https://www.takyon.io" xr:uid="{00000000-0004-0000-0000-000012020000}"/>
    <hyperlink ref="I329" r:id="rId34" xr:uid="{00000000-0004-0000-0000-000011020000}"/>
    <hyperlink ref="I328" r:id="rId35" xr:uid="{00000000-0004-0000-0000-000010020000}"/>
    <hyperlink ref="I327" r:id="rId36" display="https://www.vammon.com" xr:uid="{00000000-0004-0000-0000-00000F020000}"/>
    <hyperlink ref="I326" r:id="rId37" display="https://www.hahnbanach.com" xr:uid="{00000000-0004-0000-0000-00000E020000}"/>
    <hyperlink ref="I325" r:id="rId38" xr:uid="{00000000-0004-0000-0000-00000D020000}"/>
    <hyperlink ref="I324" r:id="rId39" display="https://www.devibrain.com" xr:uid="{00000000-0004-0000-0000-00000C020000}"/>
    <hyperlink ref="I323" r:id="rId40" xr:uid="{00000000-0004-0000-0000-00000B020000}"/>
    <hyperlink ref="I322" r:id="rId41" display="https://www.yallasec.com" xr:uid="{00000000-0004-0000-0000-00000A020000}"/>
    <hyperlink ref="I321" r:id="rId42" xr:uid="{00000000-0004-0000-0000-000009020000}"/>
    <hyperlink ref="I320" r:id="rId43" display="https://www.drilldown.it" xr:uid="{00000000-0004-0000-0000-000008020000}"/>
    <hyperlink ref="I319" r:id="rId44" xr:uid="{00000000-0004-0000-0000-000007020000}"/>
    <hyperlink ref="I318" r:id="rId45" display="https://www.haga2.tech" xr:uid="{00000000-0004-0000-0000-000006020000}"/>
    <hyperlink ref="I317" r:id="rId46" xr:uid="{00000000-0004-0000-0000-000005020000}"/>
    <hyperlink ref="I316" r:id="rId47" display="https://www.domeoitalia.it" xr:uid="{00000000-0004-0000-0000-000004020000}"/>
    <hyperlink ref="I315" r:id="rId48" xr:uid="{00000000-0004-0000-0000-000003020000}"/>
    <hyperlink ref="I314" r:id="rId49" display="https://www.igineo.it" xr:uid="{00000000-0004-0000-0000-000002020000}"/>
    <hyperlink ref="I313" r:id="rId50" display="https://www.nugae.tech" xr:uid="{00000000-0004-0000-0000-000001020000}"/>
    <hyperlink ref="I312" r:id="rId51" xr:uid="{00000000-0004-0000-0000-000000020000}"/>
    <hyperlink ref="I311" r:id="rId52" xr:uid="{00000000-0004-0000-0000-0000FF010000}"/>
    <hyperlink ref="I310" r:id="rId53" xr:uid="{00000000-0004-0000-0000-0000FE010000}"/>
    <hyperlink ref="I309" r:id="rId54" xr:uid="{00000000-0004-0000-0000-0000FD010000}"/>
    <hyperlink ref="I308" r:id="rId55" xr:uid="{00000000-0004-0000-0000-0000FC010000}"/>
    <hyperlink ref="I307" r:id="rId56" display="https://www.k3rx.com" xr:uid="{00000000-0004-0000-0000-0000FB010000}"/>
    <hyperlink ref="I306" r:id="rId57" xr:uid="{00000000-0004-0000-0000-0000FA010000}"/>
    <hyperlink ref="I305" r:id="rId58" display="https://www.overcash.eu" xr:uid="{00000000-0004-0000-0000-0000F9010000}"/>
    <hyperlink ref="I304" r:id="rId59" display="https://www.rarearth.it" xr:uid="{00000000-0004-0000-0000-0000F8010000}"/>
    <hyperlink ref="I303" r:id="rId60" display="https://www.spinlifetechnologies.com" xr:uid="{00000000-0004-0000-0000-0000F7010000}"/>
    <hyperlink ref="I302" r:id="rId61" display="https://www.foz.it" xr:uid="{00000000-0004-0000-0000-0000F6010000}"/>
    <hyperlink ref="I301" r:id="rId62" display="https://www.dscovr.io" xr:uid="{00000000-0004-0000-0000-0000F5010000}"/>
    <hyperlink ref="I300" r:id="rId63" xr:uid="{00000000-0004-0000-0000-0000F4010000}"/>
    <hyperlink ref="I299" r:id="rId64" display="https://www.radicalhr.it" xr:uid="{00000000-0004-0000-0000-0000F3010000}"/>
    <hyperlink ref="I298" r:id="rId65" display="https://www.olo24.it" xr:uid="{00000000-0004-0000-0000-0000F2010000}"/>
    <hyperlink ref="I297" r:id="rId66" display="https://followmertinnovativa.com" xr:uid="{00000000-0004-0000-0000-0000F1010000}"/>
    <hyperlink ref="I296" r:id="rId67" display="https://www.mobile-ent.it" xr:uid="{00000000-0004-0000-0000-0000F0010000}"/>
    <hyperlink ref="I295" r:id="rId68" xr:uid="{00000000-0004-0000-0000-0000EF010000}"/>
    <hyperlink ref="I294" r:id="rId69" xr:uid="{00000000-0004-0000-0000-0000EE010000}"/>
    <hyperlink ref="I293" r:id="rId70" display="https://www.ohm.space" xr:uid="{00000000-0004-0000-0000-0000ED010000}"/>
    <hyperlink ref="I292" r:id="rId71" xr:uid="{00000000-0004-0000-0000-0000EC010000}"/>
    <hyperlink ref="I291" r:id="rId72" xr:uid="{00000000-0004-0000-0000-0000EB010000}"/>
    <hyperlink ref="I290" r:id="rId73" display="https://www.newtrafood.it" xr:uid="{00000000-0004-0000-0000-0000EA010000}"/>
    <hyperlink ref="I289" r:id="rId74" xr:uid="{00000000-0004-0000-0000-0000E9010000}"/>
    <hyperlink ref="I288" r:id="rId75" xr:uid="{00000000-0004-0000-0000-0000E8010000}"/>
    <hyperlink ref="I287" r:id="rId76" xr:uid="{00000000-0004-0000-0000-0000E7010000}"/>
    <hyperlink ref="I286" r:id="rId77" xr:uid="{00000000-0004-0000-0000-0000E6010000}"/>
    <hyperlink ref="I285" r:id="rId78" xr:uid="{00000000-0004-0000-0000-0000E5010000}"/>
    <hyperlink ref="I284" r:id="rId79" xr:uid="{00000000-0004-0000-0000-0000E4010000}"/>
    <hyperlink ref="I283" r:id="rId80" xr:uid="{00000000-0004-0000-0000-0000E3010000}"/>
    <hyperlink ref="I282" r:id="rId81" xr:uid="{00000000-0004-0000-0000-0000E2010000}"/>
    <hyperlink ref="I281" r:id="rId82" display="https://www.gregariocycling.com" xr:uid="{00000000-0004-0000-0000-0000E1010000}"/>
    <hyperlink ref="I280" r:id="rId83" xr:uid="{00000000-0004-0000-0000-0000E0010000}"/>
    <hyperlink ref="I279" r:id="rId84" display="https://realbowl.it" xr:uid="{00000000-0004-0000-0000-0000DF010000}"/>
    <hyperlink ref="I278" r:id="rId85" xr:uid="{00000000-0004-0000-0000-0000DE010000}"/>
    <hyperlink ref="I277" r:id="rId86" display="https://tulou.life" xr:uid="{00000000-0004-0000-0000-0000DD010000}"/>
    <hyperlink ref="I276" r:id="rId87" display="https://snelix.it" xr:uid="{00000000-0004-0000-0000-0000DC010000}"/>
    <hyperlink ref="I275" r:id="rId88" display="https://www.themeter.it" xr:uid="{00000000-0004-0000-0000-0000DB010000}"/>
    <hyperlink ref="I274" r:id="rId89" display="https://www.dominolabs.it" xr:uid="{00000000-0004-0000-0000-0000DA010000}"/>
    <hyperlink ref="I273" r:id="rId90" display="https://www.tecnicalabsrl.it" xr:uid="{00000000-0004-0000-0000-0000D9010000}"/>
    <hyperlink ref="I272" r:id="rId91" xr:uid="{00000000-0004-0000-0000-0000D8010000}"/>
    <hyperlink ref="I271" r:id="rId92" xr:uid="{00000000-0004-0000-0000-0000D7010000}"/>
    <hyperlink ref="I270" r:id="rId93" xr:uid="{00000000-0004-0000-0000-0000D6010000}"/>
    <hyperlink ref="I269" r:id="rId94" xr:uid="{00000000-0004-0000-0000-0000D5010000}"/>
    <hyperlink ref="I268" r:id="rId95" xr:uid="{00000000-0004-0000-0000-0000D4010000}"/>
    <hyperlink ref="I267" r:id="rId96" display="https://www.u2y.io" xr:uid="{00000000-0004-0000-0000-0000D3010000}"/>
    <hyperlink ref="I266" r:id="rId97" display="https://www.dicotechnologies.com" xr:uid="{00000000-0004-0000-0000-0000D2010000}"/>
    <hyperlink ref="I265" r:id="rId98" display="https://www.3re-lab.com" xr:uid="{00000000-0004-0000-0000-0000D1010000}"/>
    <hyperlink ref="I264" r:id="rId99" xr:uid="{00000000-0004-0000-0000-0000D0010000}"/>
    <hyperlink ref="I263" r:id="rId100" display="https://soource.com" xr:uid="{00000000-0004-0000-0000-0000CF010000}"/>
    <hyperlink ref="I262" r:id="rId101" display="https://www.trafficlab.eu" xr:uid="{00000000-0004-0000-0000-0000CE010000}"/>
    <hyperlink ref="I261" r:id="rId102" display="https://www.mammma.it" xr:uid="{00000000-0004-0000-0000-0000CD010000}"/>
    <hyperlink ref="I260" r:id="rId103" display="https://www.respetto.it/" xr:uid="{00000000-0004-0000-0000-0000CC010000}"/>
    <hyperlink ref="I259" r:id="rId104" xr:uid="{00000000-0004-0000-0000-0000CB010000}"/>
    <hyperlink ref="I258" r:id="rId105" display="https://www.purorevolution.com" xr:uid="{00000000-0004-0000-0000-0000CA010000}"/>
    <hyperlink ref="I257" r:id="rId106" display="https://euromq.it" xr:uid="{00000000-0004-0000-0000-0000C9010000}"/>
    <hyperlink ref="I256" r:id="rId107" display="https://next.braino.ai" xr:uid="{00000000-0004-0000-0000-0000C8010000}"/>
    <hyperlink ref="I255" r:id="rId108" xr:uid="{00000000-0004-0000-0000-0000C7010000}"/>
    <hyperlink ref="I254" r:id="rId109" xr:uid="{00000000-0004-0000-0000-0000C6010000}"/>
    <hyperlink ref="I253" r:id="rId110" display="https://www.rent2cash.it" xr:uid="{00000000-0004-0000-0000-0000C5010000}"/>
    <hyperlink ref="I252" r:id="rId111" display="https://www.siget40.it" xr:uid="{00000000-0004-0000-0000-0000C4010000}"/>
    <hyperlink ref="I251" r:id="rId112" xr:uid="{00000000-0004-0000-0000-0000C3010000}"/>
    <hyperlink ref="I250" r:id="rId113" display="https://cooabit.com" xr:uid="{00000000-0004-0000-0000-0000C2010000}"/>
    <hyperlink ref="I249" r:id="rId114" display="https://www.starhorseriding.it" xr:uid="{00000000-0004-0000-0000-0000C1010000}"/>
    <hyperlink ref="I248" r:id="rId115" xr:uid="{00000000-0004-0000-0000-0000C0010000}"/>
    <hyperlink ref="I247" r:id="rId116" xr:uid="{00000000-0004-0000-0000-0000BF010000}"/>
    <hyperlink ref="I246" r:id="rId117" display="https://www.blustorage.it" xr:uid="{00000000-0004-0000-0000-0000BE010000}"/>
    <hyperlink ref="I245" r:id="rId118" display="https://www.ges-extraction.com" xr:uid="{00000000-0004-0000-0000-0000BD010000}"/>
    <hyperlink ref="I244" r:id="rId119" xr:uid="{00000000-0004-0000-0000-0000BC010000}"/>
    <hyperlink ref="I243" r:id="rId120" xr:uid="{00000000-0004-0000-0000-0000BB010000}"/>
    <hyperlink ref="I242" r:id="rId121" xr:uid="{00000000-0004-0000-0000-0000BA010000}"/>
    <hyperlink ref="I241" r:id="rId122" xr:uid="{00000000-0004-0000-0000-0000B9010000}"/>
    <hyperlink ref="I240" r:id="rId123" display="https://collectoapp.com" xr:uid="{00000000-0004-0000-0000-0000B8010000}"/>
    <hyperlink ref="I239" r:id="rId124" xr:uid="{00000000-0004-0000-0000-0000B7010000}"/>
    <hyperlink ref="I238" r:id="rId125" display="https://brainyrms.com" xr:uid="{00000000-0004-0000-0000-0000B6010000}"/>
    <hyperlink ref="I237" r:id="rId126" xr:uid="{00000000-0004-0000-0000-0000B5010000}"/>
    <hyperlink ref="I236" r:id="rId127" display="https://www.presidentvoyage.com" xr:uid="{00000000-0004-0000-0000-0000B4010000}"/>
    <hyperlink ref="I235" r:id="rId128" display="https://www.letzfair.com" xr:uid="{00000000-0004-0000-0000-0000B3010000}"/>
    <hyperlink ref="I234" r:id="rId129" xr:uid="{00000000-0004-0000-0000-0000B2010000}"/>
    <hyperlink ref="I233" r:id="rId130" display="https://www.cogenup.com" xr:uid="{00000000-0004-0000-0000-0000B1010000}"/>
    <hyperlink ref="I232" r:id="rId131" xr:uid="{00000000-0004-0000-0000-0000B0010000}"/>
    <hyperlink ref="I231" r:id="rId132" display="https://www.hipparcos.space" xr:uid="{00000000-0004-0000-0000-0000AF010000}"/>
    <hyperlink ref="I230" r:id="rId133" display="https://www.alfagreenenergy.it" xr:uid="{00000000-0004-0000-0000-0000AE010000}"/>
    <hyperlink ref="I229" r:id="rId134" display="https://onepixacademy.it" xr:uid="{00000000-0004-0000-0000-0000AD010000}"/>
    <hyperlink ref="I228" r:id="rId135" display="https://www.addyx.it" xr:uid="{00000000-0004-0000-0000-0000AC010000}"/>
    <hyperlink ref="I227" r:id="rId136" display="https://www.a5revolve.co" xr:uid="{00000000-0004-0000-0000-0000AB010000}"/>
    <hyperlink ref="I226" r:id="rId137" xr:uid="{00000000-0004-0000-0000-0000AA010000}"/>
    <hyperlink ref="I225" r:id="rId138" xr:uid="{00000000-0004-0000-0000-0000A9010000}"/>
    <hyperlink ref="I224" r:id="rId139" display="https://www.casaprofittoveloce.it" xr:uid="{00000000-0004-0000-0000-0000A8010000}"/>
    <hyperlink ref="I223" r:id="rId140" display="https://www.osintlab.it" xr:uid="{00000000-0004-0000-0000-0000A7010000}"/>
    <hyperlink ref="I222" r:id="rId141" display="https://www.hitasonix.com" xr:uid="{00000000-0004-0000-0000-0000A6010000}"/>
    <hyperlink ref="I221" r:id="rId142" xr:uid="{00000000-0004-0000-0000-0000A5010000}"/>
    <hyperlink ref="I220" r:id="rId143" display="https://oxhy.it" xr:uid="{00000000-0004-0000-0000-0000A4010000}"/>
    <hyperlink ref="I219" r:id="rId144" xr:uid="{00000000-0004-0000-0000-0000A3010000}"/>
    <hyperlink ref="I218" r:id="rId145" display="https://www.greenindependence.eu" xr:uid="{00000000-0004-0000-0000-0000A2010000}"/>
    <hyperlink ref="I217" r:id="rId146" display="https://www.coffeecore.it" xr:uid="{00000000-0004-0000-0000-0000A1010000}"/>
    <hyperlink ref="I215" r:id="rId147" xr:uid="{00000000-0004-0000-0000-00009F010000}"/>
    <hyperlink ref="I214" r:id="rId148" display="https://www.fleexi-care.com" xr:uid="{00000000-0004-0000-0000-00009E010000}"/>
    <hyperlink ref="I213" r:id="rId149" display="https://www.vitruvianvr.com" xr:uid="{00000000-0004-0000-0000-00009D010000}"/>
    <hyperlink ref="I212" r:id="rId150" display="https://www.bi-rex.it" xr:uid="{00000000-0004-0000-0000-00009C010000}"/>
    <hyperlink ref="I211" r:id="rId151" display="https://www.crossnection.it" xr:uid="{00000000-0004-0000-0000-00009B010000}"/>
    <hyperlink ref="I210" r:id="rId152" xr:uid="{00000000-0004-0000-0000-00009A010000}"/>
    <hyperlink ref="I209" r:id="rId153" display="https://www.kilogram.it" xr:uid="{00000000-0004-0000-0000-000099010000}"/>
    <hyperlink ref="I208" r:id="rId154" display="https://aitalysolution.com" xr:uid="{00000000-0004-0000-0000-000098010000}"/>
    <hyperlink ref="I207" r:id="rId155" xr:uid="{00000000-0004-0000-0000-000097010000}"/>
    <hyperlink ref="I206" r:id="rId156" display="https://www.azzurrodigitale.com" xr:uid="{00000000-0004-0000-0000-000096010000}"/>
    <hyperlink ref="I205" r:id="rId157" xr:uid="{00000000-0004-0000-0000-000095010000}"/>
    <hyperlink ref="I204" r:id="rId158" xr:uid="{00000000-0004-0000-0000-000094010000}"/>
    <hyperlink ref="I203" r:id="rId159" xr:uid="{00000000-0004-0000-0000-000093010000}"/>
    <hyperlink ref="I202" r:id="rId160" display="https://www.pilldispenser.care" xr:uid="{00000000-0004-0000-0000-000092010000}"/>
    <hyperlink ref="I201" r:id="rId161" display="https://www.d4next.com" xr:uid="{00000000-0004-0000-0000-000091010000}"/>
    <hyperlink ref="I200" r:id="rId162" xr:uid="{00000000-0004-0000-0000-000090010000}"/>
    <hyperlink ref="I199" r:id="rId163" display="https://www.geeico.com" xr:uid="{00000000-0004-0000-0000-00008F010000}"/>
    <hyperlink ref="I198" r:id="rId164" display="https://www.3dkg.eu" xr:uid="{00000000-0004-0000-0000-00008E010000}"/>
    <hyperlink ref="I197" r:id="rId165" xr:uid="{00000000-0004-0000-0000-00008D010000}"/>
    <hyperlink ref="I196" r:id="rId166" display="https://www.nebulasrl.it" xr:uid="{00000000-0004-0000-0000-00008C010000}"/>
    <hyperlink ref="I195" r:id="rId167" display="https://www.syllotips.com" xr:uid="{00000000-0004-0000-0000-00008B010000}"/>
    <hyperlink ref="I194" r:id="rId168" display="https://altay.io/" xr:uid="{00000000-0004-0000-0000-00008A010000}"/>
    <hyperlink ref="I193" r:id="rId169" display="https://www.easysea.org" xr:uid="{00000000-0004-0000-0000-000089010000}"/>
    <hyperlink ref="I192" r:id="rId170" display="https://www.subbyx.com" xr:uid="{00000000-0004-0000-0000-000088010000}"/>
    <hyperlink ref="I191" r:id="rId171" xr:uid="{00000000-0004-0000-0000-000087010000}"/>
    <hyperlink ref="I190" r:id="rId172" xr:uid="{00000000-0004-0000-0000-000086010000}"/>
    <hyperlink ref="I189" r:id="rId173" display="https://www.esgportal.it" xr:uid="{00000000-0004-0000-0000-000085010000}"/>
    <hyperlink ref="I188" r:id="rId174" xr:uid="{00000000-0004-0000-0000-000084010000}"/>
    <hyperlink ref="I187" r:id="rId175" xr:uid="{00000000-0004-0000-0000-000083010000}"/>
    <hyperlink ref="I186" r:id="rId176" display="https://www.thetissrl.com" xr:uid="{00000000-0004-0000-0000-000082010000}"/>
    <hyperlink ref="I185" r:id="rId177" xr:uid="{00000000-0004-0000-0000-000081010000}"/>
    <hyperlink ref="I184" r:id="rId178" xr:uid="{00000000-0004-0000-0000-000080010000}"/>
    <hyperlink ref="I183" r:id="rId179" xr:uid="{00000000-0004-0000-0000-00007F010000}"/>
    <hyperlink ref="I182" r:id="rId180" xr:uid="{00000000-0004-0000-0000-00007E010000}"/>
    <hyperlink ref="I181" r:id="rId181" display="https://www.maypay.com" xr:uid="{00000000-0004-0000-0000-00007D010000}"/>
    <hyperlink ref="I180" r:id="rId182" display="https://www.bellantenna.com" xr:uid="{00000000-0004-0000-0000-00007C010000}"/>
    <hyperlink ref="I179" r:id="rId183" xr:uid="{00000000-0004-0000-0000-00007B010000}"/>
    <hyperlink ref="I178" r:id="rId184" display="https://touchandcontact.com" xr:uid="{00000000-0004-0000-0000-00007A010000}"/>
    <hyperlink ref="I177" r:id="rId185" display="https://www.greenmobilityplatform.com" xr:uid="{00000000-0004-0000-0000-000079010000}"/>
    <hyperlink ref="I176" r:id="rId186" xr:uid="{00000000-0004-0000-0000-000078010000}"/>
    <hyperlink ref="I175" r:id="rId187" display="https://www.heallo.it" xr:uid="{00000000-0004-0000-0000-000077010000}"/>
    <hyperlink ref="I174" r:id="rId188" display="https://www.lunabbq.it" xr:uid="{00000000-0004-0000-0000-000076010000}"/>
    <hyperlink ref="I172" r:id="rId189" display="https://www.cscautomazioni.it" xr:uid="{00000000-0004-0000-0000-000075010000}"/>
    <hyperlink ref="I171" r:id="rId190" display="https://www.whiz.it" xr:uid="{00000000-0004-0000-0000-000074010000}"/>
    <hyperlink ref="I170" r:id="rId191" display="https://www.medere.it" xr:uid="{00000000-0004-0000-0000-000073010000}"/>
    <hyperlink ref="I169" r:id="rId192" display="https://www.lithiumlasers.com" xr:uid="{00000000-0004-0000-0000-000072010000}"/>
    <hyperlink ref="I168" r:id="rId193" display="https://filmmakersworld.net" xr:uid="{00000000-0004-0000-0000-000071010000}"/>
    <hyperlink ref="I167" r:id="rId194" display="https://www.socialselfdriving.com" xr:uid="{00000000-0004-0000-0000-000070010000}"/>
    <hyperlink ref="I166" r:id="rId195" display="https://www.titaniumideas.com" xr:uid="{00000000-0004-0000-0000-00006F010000}"/>
    <hyperlink ref="I165" r:id="rId196" display="https://www.miprons.com" xr:uid="{00000000-0004-0000-0000-00006E010000}"/>
    <hyperlink ref="I164" r:id="rId197" xr:uid="{00000000-0004-0000-0000-00006D010000}"/>
    <hyperlink ref="I163" r:id="rId198" display="https://roomlessrent.com" xr:uid="{00000000-0004-0000-0000-00006C010000}"/>
    <hyperlink ref="I162" r:id="rId199" xr:uid="{00000000-0004-0000-0000-00006B010000}"/>
    <hyperlink ref="I161" r:id="rId200" xr:uid="{00000000-0004-0000-0000-00006A010000}"/>
    <hyperlink ref="I160" r:id="rId201" display="https://www.woradelivery.com" xr:uid="{00000000-0004-0000-0000-000069010000}"/>
    <hyperlink ref="I159" r:id="rId202" display="https://www.bitjam.it" xr:uid="{00000000-0004-0000-0000-000068010000}"/>
    <hyperlink ref="I158" r:id="rId203" display="https://www.fidocommercialista.it" xr:uid="{00000000-0004-0000-0000-000067010000}"/>
    <hyperlink ref="I157" r:id="rId204" display="https://www.movopack.com" xr:uid="{00000000-0004-0000-0000-000066010000}"/>
    <hyperlink ref="I156" r:id="rId205" xr:uid="{00000000-0004-0000-0000-000065010000}"/>
    <hyperlink ref="I155" r:id="rId206" display="https://www.leb.world" xr:uid="{00000000-0004-0000-0000-000064010000}"/>
    <hyperlink ref="I154" r:id="rId207" xr:uid="{00000000-0004-0000-0000-000063010000}"/>
    <hyperlink ref="I153" r:id="rId208" display="https://www.pyrogasengineering.it" xr:uid="{00000000-0004-0000-0000-000062010000}"/>
    <hyperlink ref="I152" r:id="rId209" display="https://wetacoo.com" xr:uid="{00000000-0004-0000-0000-000061010000}"/>
    <hyperlink ref="I151" r:id="rId210" xr:uid="{00000000-0004-0000-0000-000060010000}"/>
    <hyperlink ref="I150" r:id="rId211" display="https://www.dogheroes.it" xr:uid="{00000000-0004-0000-0000-00005F010000}"/>
    <hyperlink ref="I149" r:id="rId212" xr:uid="{00000000-0004-0000-0000-00005E010000}"/>
    <hyperlink ref="I148" r:id="rId213" xr:uid="{00000000-0004-0000-0000-00005D010000}"/>
    <hyperlink ref="I147" r:id="rId214" xr:uid="{00000000-0004-0000-0000-00005C010000}"/>
    <hyperlink ref="I146" r:id="rId215" display="https://www.prismed.it" xr:uid="{00000000-0004-0000-0000-00005B010000}"/>
    <hyperlink ref="I145" r:id="rId216" display="https://www.myvet.it" xr:uid="{00000000-0004-0000-0000-00005A010000}"/>
    <hyperlink ref="I144" r:id="rId217" xr:uid="{00000000-0004-0000-0000-000059010000}"/>
    <hyperlink ref="I143" r:id="rId218" xr:uid="{00000000-0004-0000-0000-000058010000}"/>
    <hyperlink ref="I142" r:id="rId219" xr:uid="{00000000-0004-0000-0000-000057010000}"/>
    <hyperlink ref="I141" r:id="rId220" xr:uid="{00000000-0004-0000-0000-000056010000}"/>
    <hyperlink ref="I140" r:id="rId221" xr:uid="{00000000-0004-0000-0000-000055010000}"/>
    <hyperlink ref="I139" r:id="rId222" display="https://www.zeroco2.eco" xr:uid="{00000000-0004-0000-0000-000054010000}"/>
    <hyperlink ref="I138" r:id="rId223" display="https://www.technoforfuture.com" xr:uid="{00000000-0004-0000-0000-000053010000}"/>
    <hyperlink ref="I137" r:id="rId224" xr:uid="{00000000-0004-0000-0000-000052010000}"/>
    <hyperlink ref="I136" r:id="rId225" xr:uid="{00000000-0004-0000-0000-000051010000}"/>
    <hyperlink ref="I135" r:id="rId226" xr:uid="{00000000-0004-0000-0000-000050010000}"/>
    <hyperlink ref="I134" r:id="rId227" xr:uid="{00000000-0004-0000-0000-00004F010000}"/>
    <hyperlink ref="I133" r:id="rId228" xr:uid="{00000000-0004-0000-0000-00004E010000}"/>
    <hyperlink ref="I132" r:id="rId229" display="https://www.a2mx.it" xr:uid="{00000000-0004-0000-0000-00004D010000}"/>
    <hyperlink ref="I131" r:id="rId230" display="https://sprama.com" xr:uid="{00000000-0004-0000-0000-00004C010000}"/>
    <hyperlink ref="I130" r:id="rId231" xr:uid="{00000000-0004-0000-0000-00004B010000}"/>
    <hyperlink ref="I129" r:id="rId232" display="https://www.recarbon.it" xr:uid="{00000000-0004-0000-0000-00004A010000}"/>
    <hyperlink ref="I128" r:id="rId233" display="https://www.metacibus.it" xr:uid="{00000000-0004-0000-0000-000049010000}"/>
    <hyperlink ref="I127" r:id="rId234" display="https://www.alterecopulp.it" xr:uid="{00000000-0004-0000-0000-000048010000}"/>
    <hyperlink ref="I126" r:id="rId235" display="https://www.arxax.com" xr:uid="{00000000-0004-0000-0000-000047010000}"/>
    <hyperlink ref="I125" r:id="rId236" display="https://www.ibtech.it" xr:uid="{00000000-0004-0000-0000-000046010000}"/>
    <hyperlink ref="I124" r:id="rId237" display="https://www.mamahealth.io" xr:uid="{00000000-0004-0000-0000-000045010000}"/>
    <hyperlink ref="I123" r:id="rId238" display="https://www.aieng.ai" xr:uid="{00000000-0004-0000-0000-000044010000}"/>
    <hyperlink ref="I122" r:id="rId239" xr:uid="{00000000-0004-0000-0000-000043010000}"/>
    <hyperlink ref="I121" r:id="rId240" xr:uid="{00000000-0004-0000-0000-000042010000}"/>
    <hyperlink ref="I120" r:id="rId241" display="https://www.2electron.com" xr:uid="{00000000-0004-0000-0000-000041010000}"/>
    <hyperlink ref="I119" r:id="rId242" display="https://phononic-vibes.com" xr:uid="{00000000-0004-0000-0000-000040010000}"/>
    <hyperlink ref="I118" r:id="rId243" display="https://www.danasrl.it" xr:uid="{00000000-0004-0000-0000-00003F010000}"/>
    <hyperlink ref="I117" r:id="rId244" xr:uid="{00000000-0004-0000-0000-00003E010000}"/>
    <hyperlink ref="I116" r:id="rId245" display="https://www.revolvspace.com" xr:uid="{00000000-0004-0000-0000-00003D010000}"/>
    <hyperlink ref="I115" r:id="rId246" display="https://www.nuvolazero.it" xr:uid="{00000000-0004-0000-0000-00003C010000}"/>
    <hyperlink ref="I114" r:id="rId247" display="https://www.leciabattine.eu" xr:uid="{00000000-0004-0000-0000-00003B010000}"/>
    <hyperlink ref="I113" r:id="rId248" display="https://www.sustaineed.it" xr:uid="{00000000-0004-0000-0000-00003A010000}"/>
    <hyperlink ref="I112" r:id="rId249" display="https://www.antemotion.com" xr:uid="{00000000-0004-0000-0000-000039010000}"/>
    <hyperlink ref="I110" r:id="rId250" xr:uid="{00000000-0004-0000-0000-000037010000}"/>
    <hyperlink ref="I109" r:id="rId251" xr:uid="{00000000-0004-0000-0000-000036010000}"/>
    <hyperlink ref="I108" r:id="rId252" display="https://www.makaupcycling.com" xr:uid="{00000000-0004-0000-0000-000035010000}"/>
    <hyperlink ref="I107" r:id="rId253" display="https://www.airalab.it" xr:uid="{00000000-0004-0000-0000-000034010000}"/>
    <hyperlink ref="I106" r:id="rId254" xr:uid="{00000000-0004-0000-0000-000033010000}"/>
    <hyperlink ref="I105" r:id="rId255" xr:uid="{00000000-0004-0000-0000-000032010000}"/>
    <hyperlink ref="I104" r:id="rId256" xr:uid="{00000000-0004-0000-0000-000031010000}"/>
    <hyperlink ref="I103" r:id="rId257" display="https://www.decriptoworld.com" xr:uid="{00000000-0004-0000-0000-000030010000}"/>
    <hyperlink ref="I102" r:id="rId258" display="https://www.linkegreen.it" xr:uid="{00000000-0004-0000-0000-00002F010000}"/>
    <hyperlink ref="I101" r:id="rId259" xr:uid="{00000000-0004-0000-0000-00002E010000}"/>
    <hyperlink ref="I100" r:id="rId260" display="https://www.mapotapo.com" xr:uid="{00000000-0004-0000-0000-00002D010000}"/>
    <hyperlink ref="I99" r:id="rId261" xr:uid="{00000000-0004-0000-0000-00002C010000}"/>
    <hyperlink ref="I98" r:id="rId262" display="https://www.viberalert.it" xr:uid="{00000000-0004-0000-0000-00002B010000}"/>
    <hyperlink ref="I97" r:id="rId263" xr:uid="{00000000-0004-0000-0000-00002A010000}"/>
    <hyperlink ref="I96" r:id="rId264" xr:uid="{00000000-0004-0000-0000-000029010000}"/>
    <hyperlink ref="I95" r:id="rId265" xr:uid="{00000000-0004-0000-0000-000028010000}"/>
    <hyperlink ref="I94" r:id="rId266" xr:uid="{00000000-0004-0000-0000-000027010000}"/>
    <hyperlink ref="I93" r:id="rId267" display="https://www.cloov.tech" xr:uid="{00000000-0004-0000-0000-000026010000}"/>
    <hyperlink ref="I92" r:id="rId268" xr:uid="{00000000-0004-0000-0000-000025010000}"/>
    <hyperlink ref="I91" r:id="rId269" display="https://www.moveua.it" xr:uid="{00000000-0004-0000-0000-000024010000}"/>
    <hyperlink ref="I90" r:id="rId270" display="https://www.k-inntech.it" xr:uid="{00000000-0004-0000-0000-000023010000}"/>
    <hyperlink ref="I89" r:id="rId271" display="https://www.ittinsect.com" xr:uid="{00000000-0004-0000-0000-000022010000}"/>
    <hyperlink ref="I88" r:id="rId272" display="https://www.clinical-eye.eu" xr:uid="{00000000-0004-0000-0000-000021010000}"/>
    <hyperlink ref="I87" r:id="rId273" display="https://capsula.app" xr:uid="{00000000-0004-0000-0000-000020010000}"/>
    <hyperlink ref="I86" r:id="rId274" xr:uid="{00000000-0004-0000-0000-00001F010000}"/>
    <hyperlink ref="I85" r:id="rId275" xr:uid="{00000000-0004-0000-0000-00001E010000}"/>
    <hyperlink ref="I84" r:id="rId276" xr:uid="{00000000-0004-0000-0000-00001D010000}"/>
    <hyperlink ref="I83" r:id="rId277" display="https://www.17tons.earth" xr:uid="{00000000-0004-0000-0000-00001C010000}"/>
    <hyperlink ref="I82" r:id="rId278" xr:uid="{00000000-0004-0000-0000-00001B010000}"/>
    <hyperlink ref="I81" r:id="rId279" display="https://www.teamkeys.it" xr:uid="{00000000-0004-0000-0000-00001A010000}"/>
    <hyperlink ref="I80" r:id="rId280" xr:uid="{00000000-0004-0000-0000-000019010000}"/>
    <hyperlink ref="I79" r:id="rId281" xr:uid="{00000000-0004-0000-0000-000018010000}"/>
    <hyperlink ref="I78" r:id="rId282" xr:uid="{00000000-0004-0000-0000-000017010000}"/>
    <hyperlink ref="I77" r:id="rId283" xr:uid="{00000000-0004-0000-0000-000016010000}"/>
    <hyperlink ref="I76" r:id="rId284" xr:uid="{00000000-0004-0000-0000-000015010000}"/>
    <hyperlink ref="I75" r:id="rId285" display="https://quickalgorithm.com" xr:uid="{00000000-0004-0000-0000-000014010000}"/>
    <hyperlink ref="I74" r:id="rId286" xr:uid="{00000000-0004-0000-0000-000013010000}"/>
    <hyperlink ref="I73" r:id="rId287" display="https://www.algointerview.it" xr:uid="{00000000-0004-0000-0000-000012010000}"/>
    <hyperlink ref="I72" r:id="rId288" display="https://www.meetalpha.it" xr:uid="{00000000-0004-0000-0000-000011010000}"/>
    <hyperlink ref="I71" r:id="rId289" xr:uid="{00000000-0004-0000-0000-000010010000}"/>
    <hyperlink ref="I70" r:id="rId290" xr:uid="{00000000-0004-0000-0000-00000F010000}"/>
    <hyperlink ref="I69" r:id="rId291" display="https://www.ideal-rent.com" xr:uid="{00000000-0004-0000-0000-00000E010000}"/>
    <hyperlink ref="I68" r:id="rId292" xr:uid="{00000000-0004-0000-0000-00000D010000}"/>
    <hyperlink ref="I67" r:id="rId293" xr:uid="{00000000-0004-0000-0000-00000C010000}"/>
    <hyperlink ref="I66" r:id="rId294" xr:uid="{00000000-0004-0000-0000-00000B010000}"/>
    <hyperlink ref="I65" r:id="rId295" display="https://www.lab-go.com" xr:uid="{00000000-0004-0000-0000-00000A010000}"/>
    <hyperlink ref="I64" r:id="rId296" xr:uid="{00000000-0004-0000-0000-000009010000}"/>
    <hyperlink ref="I63" r:id="rId297" xr:uid="{00000000-0004-0000-0000-000008010000}"/>
    <hyperlink ref="I62" r:id="rId298" xr:uid="{00000000-0004-0000-0000-000007010000}"/>
    <hyperlink ref="I61" r:id="rId299" xr:uid="{00000000-0004-0000-0000-000006010000}"/>
    <hyperlink ref="I60" r:id="rId300" display="https://www.hiweiss.com" xr:uid="{00000000-0004-0000-0000-000005010000}"/>
    <hyperlink ref="I59" r:id="rId301" display="https://www.wopta.it" xr:uid="{00000000-0004-0000-0000-000004010000}"/>
    <hyperlink ref="I58" r:id="rId302" display="https://www.hi-techrevenge.com" xr:uid="{00000000-0004-0000-0000-000003010000}"/>
    <hyperlink ref="I57" r:id="rId303" display="https://www.timeflow.it" xr:uid="{00000000-0004-0000-0000-000002010000}"/>
    <hyperlink ref="I56" r:id="rId304" display="https://www.tutornow.it" xr:uid="{00000000-0004-0000-0000-000001010000}"/>
    <hyperlink ref="I55" r:id="rId305" xr:uid="{00000000-0004-0000-0000-000000010000}"/>
    <hyperlink ref="I54" r:id="rId306" display="https://www.temlab.it" xr:uid="{00000000-0004-0000-0000-0000FF000000}"/>
    <hyperlink ref="I53" r:id="rId307" xr:uid="{00000000-0004-0000-0000-0000FE000000}"/>
    <hyperlink ref="I52" r:id="rId308" display="https://www.futurea.it" xr:uid="{00000000-0004-0000-0000-0000FD000000}"/>
    <hyperlink ref="I51" r:id="rId309" display="https://www.pedronirace.com" xr:uid="{00000000-0004-0000-0000-0000FC000000}"/>
    <hyperlink ref="I50" r:id="rId310" display="https://www.intuos.it" xr:uid="{00000000-0004-0000-0000-0000FB000000}"/>
    <hyperlink ref="I49" r:id="rId311" xr:uid="{00000000-0004-0000-0000-0000FA000000}"/>
    <hyperlink ref="I48" r:id="rId312" xr:uid="{00000000-0004-0000-0000-0000F9000000}"/>
    <hyperlink ref="I47" r:id="rId313" xr:uid="{00000000-0004-0000-0000-0000F8000000}"/>
    <hyperlink ref="I46" r:id="rId314" xr:uid="{00000000-0004-0000-0000-0000F7000000}"/>
    <hyperlink ref="I45" r:id="rId315" display="https://www.v-hyper.com" xr:uid="{00000000-0004-0000-0000-0000F6000000}"/>
    <hyperlink ref="I44" r:id="rId316" xr:uid="{00000000-0004-0000-0000-0000F5000000}"/>
    <hyperlink ref="I43" r:id="rId317" display="https://www.builder-it.it" xr:uid="{00000000-0004-0000-0000-0000F4000000}"/>
    <hyperlink ref="I42" r:id="rId318" display="https://www.suberlab.com" xr:uid="{00000000-0004-0000-0000-0000F3000000}"/>
    <hyperlink ref="I41" r:id="rId319" display="https://www.nastebeauty.com" xr:uid="{00000000-0004-0000-0000-0000F2000000}"/>
    <hyperlink ref="I40" r:id="rId320" xr:uid="{00000000-0004-0000-0000-0000F1000000}"/>
    <hyperlink ref="I39" r:id="rId321" display="https://www.aka-biotech.it" xr:uid="{00000000-0004-0000-0000-0000F0000000}"/>
    <hyperlink ref="I38" r:id="rId322" xr:uid="{00000000-0004-0000-0000-0000EF000000}"/>
    <hyperlink ref="I37" r:id="rId323" display="https://www.rem-srl.it" xr:uid="{00000000-0004-0000-0000-0000EE000000}"/>
    <hyperlink ref="I36" r:id="rId324" display="https://www.earnext.com" xr:uid="{00000000-0004-0000-0000-0000ED000000}"/>
    <hyperlink ref="I35" r:id="rId325" display="https://www.youngplatform.com" xr:uid="{00000000-0004-0000-0000-0000EC000000}"/>
    <hyperlink ref="I34" r:id="rId326" display="https://www.esdebitami.it" xr:uid="{00000000-0004-0000-0000-0000EB000000}"/>
    <hyperlink ref="I33" r:id="rId327" display="https://www.robosuits.it" xr:uid="{00000000-0004-0000-0000-0000EA000000}"/>
    <hyperlink ref="I32" r:id="rId328" xr:uid="{00000000-0004-0000-0000-0000E9000000}"/>
    <hyperlink ref="I31" r:id="rId329" display="https://www.layover.it" xr:uid="{00000000-0004-0000-0000-0000E8000000}"/>
    <hyperlink ref="I30" r:id="rId330" xr:uid="{00000000-0004-0000-0000-0000E7000000}"/>
    <hyperlink ref="I29" r:id="rId331" xr:uid="{00000000-0004-0000-0000-0000E6000000}"/>
    <hyperlink ref="I28" r:id="rId332" xr:uid="{00000000-0004-0000-0000-0000E5000000}"/>
    <hyperlink ref="I27" r:id="rId333" xr:uid="{00000000-0004-0000-0000-0000E4000000}"/>
    <hyperlink ref="I26" r:id="rId334" xr:uid="{00000000-0004-0000-0000-0000E3000000}"/>
    <hyperlink ref="I25" r:id="rId335" display="https://www.heart-social.com" xr:uid="{00000000-0004-0000-0000-0000E2000000}"/>
    <hyperlink ref="I24" r:id="rId336" display="https://www.krilldesign.net" xr:uid="{00000000-0004-0000-0000-0000E1000000}"/>
    <hyperlink ref="I23" r:id="rId337" display="https://www.htech-srl.it" xr:uid="{00000000-0004-0000-0000-0000E0000000}"/>
    <hyperlink ref="I22" r:id="rId338" xr:uid="{00000000-0004-0000-0000-0000DF000000}"/>
    <hyperlink ref="I21" r:id="rId339" xr:uid="{00000000-0004-0000-0000-0000DE000000}"/>
    <hyperlink ref="I20" r:id="rId340" display="https://www.eps-engineering.eu" xr:uid="{00000000-0004-0000-0000-0000DD000000}"/>
    <hyperlink ref="I19" r:id="rId341" display="https://www.invisiblecities.it" xr:uid="{00000000-0004-0000-0000-0000DC000000}"/>
    <hyperlink ref="I18" r:id="rId342" xr:uid="{00000000-0004-0000-0000-0000DB000000}"/>
    <hyperlink ref="I17" r:id="rId343" display="https://www.schoolr.net" xr:uid="{00000000-0004-0000-0000-0000DA000000}"/>
    <hyperlink ref="I16" r:id="rId344" display="https://www.iam-technology.it" xr:uid="{00000000-0004-0000-0000-0000D9000000}"/>
    <hyperlink ref="I15" r:id="rId345" display="https://www.spartantech.it" xr:uid="{00000000-0004-0000-0000-0000D8000000}"/>
    <hyperlink ref="I14" r:id="rId346" display="https://www.ecolab-srl.it" xr:uid="{00000000-0004-0000-0000-0000D7000000}"/>
    <hyperlink ref="I13" r:id="rId347" display="https://www.idea-srl.eu" xr:uid="{00000000-0004-0000-0000-0000D6000000}"/>
    <hyperlink ref="I12" r:id="rId348" display="https://out-of.com" xr:uid="{00000000-0004-0000-0000-0000D5000000}"/>
    <hyperlink ref="I11" r:id="rId349" display="https://www.foodlovery.com" xr:uid="{00000000-0004-0000-0000-0000D4000000}"/>
    <hyperlink ref="I10" r:id="rId350" display="https://www.soundbetween.com" xr:uid="{00000000-0004-0000-0000-0000D2000000}"/>
    <hyperlink ref="I9" r:id="rId351" xr:uid="{00000000-0004-0000-0000-0000D1000000}"/>
    <hyperlink ref="I8" r:id="rId352" display="https://www.lanp-srl.it" xr:uid="{00000000-0004-0000-0000-0000CE000000}"/>
    <hyperlink ref="I7" r:id="rId353" xr:uid="{00000000-0004-0000-0000-0000CD000000}"/>
    <hyperlink ref="I6" r:id="rId354" xr:uid="{00000000-0004-0000-0000-0000C8000000}"/>
    <hyperlink ref="I5" r:id="rId355" display="https://www.adamaisolutions.com" xr:uid="{00000000-0004-0000-0000-0000C7000000}"/>
    <hyperlink ref="I4" r:id="rId356" display="https://www.teiacare.com" xr:uid="{00000000-0004-0000-0000-0000BB000000}"/>
    <hyperlink ref="I3" r:id="rId357" display="https://www.thecircle.global" xr:uid="{00000000-0004-0000-0000-0000A7000000}"/>
    <hyperlink ref="I2" r:id="rId358" xr:uid="{00000000-0004-0000-0000-00008B000000}"/>
    <hyperlink ref="I111" r:id="rId359" xr:uid="{00000000-0004-0000-0000-000038010000}"/>
    <hyperlink ref="I216" r:id="rId360" xr:uid="{BF8F6F69-E889-4848-AF9C-487D6A24967A}"/>
    <hyperlink ref="I352" r:id="rId361" xr:uid="{5E373D45-01FE-4170-8878-AB5DC9747170}"/>
    <hyperlink ref="I173" r:id="rId362" xr:uid="{23F7AF36-E88B-4EAA-8288-A2AB00A75C03}"/>
    <hyperlink ref="I360" r:id="rId363" xr:uid="{556B942A-286C-405C-8F58-5AB769F306CC}"/>
    <hyperlink ref="I365" r:id="rId364" xr:uid="{7A3DB993-5368-4496-BA1D-029BCB853FC1}"/>
    <hyperlink ref="I374" r:id="rId365" xr:uid="{63E71138-E5CD-4109-9A32-79D663A396B9}"/>
    <hyperlink ref="I375" r:id="rId366" xr:uid="{E72ABE68-F200-42E5-9298-EE3D40D5EC55}"/>
    <hyperlink ref="I366" r:id="rId367" xr:uid="{05B3EF5D-21E0-44B6-9A08-34201B31F865}"/>
    <hyperlink ref="I369" r:id="rId368" xr:uid="{F87531D2-C5ED-43D1-9D0E-18E9E85B2595}"/>
    <hyperlink ref="I387" r:id="rId369" xr:uid="{D54D7A00-07D9-49A8-A023-F21BB7225F7D}"/>
    <hyperlink ref="I390" r:id="rId370" xr:uid="{8D9C9026-EA41-48F5-A217-6A23DE9642B0}"/>
  </hyperlinks>
  <pageMargins left="0.7" right="0.7" top="0.75" bottom="0.75" header="0.3" footer="0.3"/>
  <pageSetup paperSize="9" orientation="portrait" r:id="rId371"/>
  <legacyDrawing r:id="rId372"/>
  <tableParts count="1">
    <tablePart r:id="rId37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7E69D-CC7C-477A-B6E8-50A7D39E2CCF}">
  <dimension ref="A1:J90"/>
  <sheetViews>
    <sheetView workbookViewId="0">
      <selection activeCell="J2" sqref="J2"/>
    </sheetView>
  </sheetViews>
  <sheetFormatPr defaultColWidth="0" defaultRowHeight="26.45" customHeight="1" x14ac:dyDescent="0.25"/>
  <cols>
    <col min="1" max="1" width="29.5703125" bestFit="1" customWidth="1"/>
    <col min="2" max="2" width="99.1406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1725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268</v>
      </c>
      <c r="B2" s="45" t="s">
        <v>1179</v>
      </c>
      <c r="C2" s="46" t="s">
        <v>517</v>
      </c>
      <c r="D2" s="46" t="s">
        <v>741</v>
      </c>
      <c r="E2" s="46" t="s">
        <v>742</v>
      </c>
      <c r="F2" s="47">
        <v>509992.8</v>
      </c>
      <c r="G2" s="48">
        <v>45223</v>
      </c>
      <c r="H2" s="49" t="s">
        <v>387</v>
      </c>
      <c r="I2" s="16" t="s">
        <v>740</v>
      </c>
      <c r="J2" s="49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https://quickfisco.it/</v>
      </c>
    </row>
    <row r="3" spans="1:10" s="14" customFormat="1" ht="26.45" customHeight="1" x14ac:dyDescent="0.25">
      <c r="A3" s="44" t="s">
        <v>210</v>
      </c>
      <c r="B3" s="45" t="s">
        <v>1593</v>
      </c>
      <c r="C3" s="46" t="s">
        <v>514</v>
      </c>
      <c r="D3" s="46" t="s">
        <v>515</v>
      </c>
      <c r="E3" s="46" t="s">
        <v>516</v>
      </c>
      <c r="F3" s="47">
        <v>277440</v>
      </c>
      <c r="G3" s="48">
        <v>45686</v>
      </c>
      <c r="H3" s="49" t="s">
        <v>437</v>
      </c>
      <c r="I3" s="16" t="s">
        <v>937</v>
      </c>
      <c r="J3" s="49" t="str">
        <f>IF(HYPERLINK(IF(LEFT(E_Government[[#This Row],[Sito Web]],4)="http",E_Government[[#This Row],[Sito Web]],"https://"&amp;E_Government[[#This Row],[Sito Web]]),E_Government[[#This Row],[Sito Web]])&lt;&gt;0,HYPERLINK(IF(LEFT(E_Government[[#This Row],[Sito Web]],4)="http",E_Government[[#This Row],[Sito Web]],"https://"&amp;E_Government[[#This Row],[Sito Web]]),E_Government[[#This Row],[Sito Web]]),"")</f>
        <v>https://bonoos.it/</v>
      </c>
    </row>
    <row r="4" spans="1:10" s="14" customFormat="1" ht="26.45" customHeight="1" x14ac:dyDescent="0.25">
      <c r="A4" s="44"/>
      <c r="B4" s="45"/>
      <c r="C4" s="46"/>
      <c r="D4" s="46"/>
      <c r="E4" s="46"/>
      <c r="F4" s="47"/>
      <c r="G4" s="48"/>
      <c r="H4" s="49"/>
      <c r="I4" s="16"/>
      <c r="J4" s="49"/>
    </row>
    <row r="5" spans="1:10" s="14" customFormat="1" ht="26.45" customHeight="1" x14ac:dyDescent="0.25">
      <c r="A5" s="44"/>
      <c r="B5" s="45"/>
      <c r="C5" s="46"/>
      <c r="D5" s="46"/>
      <c r="E5" s="46"/>
      <c r="F5" s="47"/>
      <c r="G5" s="48"/>
      <c r="H5" s="49"/>
      <c r="I5" s="16"/>
      <c r="J5" s="49"/>
    </row>
    <row r="6" spans="1:10" s="14" customFormat="1" ht="26.45" customHeight="1" x14ac:dyDescent="0.25">
      <c r="A6" s="44"/>
      <c r="B6" s="45"/>
      <c r="C6" s="46"/>
      <c r="D6" s="46"/>
      <c r="E6" s="46"/>
      <c r="F6" s="47"/>
      <c r="G6" s="48"/>
      <c r="H6" s="49"/>
      <c r="I6" s="16"/>
      <c r="J6" s="49"/>
    </row>
    <row r="7" spans="1:10" s="14" customFormat="1" ht="26.45" customHeight="1" x14ac:dyDescent="0.25">
      <c r="A7" s="44"/>
      <c r="B7" s="45"/>
      <c r="C7" s="46"/>
      <c r="D7" s="46"/>
      <c r="E7" s="46"/>
      <c r="F7" s="47"/>
      <c r="G7" s="48"/>
      <c r="H7" s="49"/>
      <c r="I7" s="16"/>
      <c r="J7" s="49"/>
    </row>
    <row r="8" spans="1:10" s="14" customFormat="1" ht="26.45" customHeight="1" x14ac:dyDescent="0.25">
      <c r="A8" s="44"/>
      <c r="B8" s="45"/>
      <c r="C8" s="46"/>
      <c r="D8" s="46"/>
      <c r="E8" s="46"/>
      <c r="F8" s="47"/>
      <c r="G8" s="48"/>
      <c r="H8" s="49"/>
      <c r="I8" s="16"/>
      <c r="J8" s="49"/>
    </row>
    <row r="9" spans="1:10" s="14" customFormat="1" ht="26.45" customHeight="1" x14ac:dyDescent="0.25">
      <c r="A9" s="44"/>
      <c r="B9" s="45"/>
      <c r="C9" s="46"/>
      <c r="D9" s="46"/>
      <c r="E9" s="46"/>
      <c r="F9" s="47"/>
      <c r="G9" s="48"/>
      <c r="H9" s="49"/>
      <c r="I9" s="16"/>
      <c r="J9" s="49"/>
    </row>
    <row r="10" spans="1:10" s="14" customFormat="1" ht="26.45" customHeight="1" x14ac:dyDescent="0.2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45" customHeight="1" x14ac:dyDescent="0.2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45" customHeight="1" x14ac:dyDescent="0.2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45" customHeight="1" x14ac:dyDescent="0.2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45" customHeight="1" x14ac:dyDescent="0.2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45" customHeight="1" x14ac:dyDescent="0.2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45" customHeight="1" x14ac:dyDescent="0.2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45" customHeight="1" x14ac:dyDescent="0.2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45" customHeight="1" x14ac:dyDescent="0.2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45" customHeight="1" x14ac:dyDescent="0.2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45" customHeight="1" x14ac:dyDescent="0.2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45" customHeight="1" x14ac:dyDescent="0.25">
      <c r="A83" s="44"/>
      <c r="B83" s="45"/>
      <c r="C83" s="46"/>
      <c r="D83" s="46"/>
      <c r="E83" s="46"/>
      <c r="F83" s="47"/>
      <c r="G83" s="48"/>
      <c r="H83" s="49"/>
      <c r="I83" s="16"/>
      <c r="J83" s="49"/>
    </row>
    <row r="84" spans="1:10" s="14" customFormat="1" ht="26.45" customHeight="1" x14ac:dyDescent="0.25">
      <c r="A84" s="44"/>
      <c r="B84" s="45"/>
      <c r="C84" s="46"/>
      <c r="D84" s="46"/>
      <c r="E84" s="46"/>
      <c r="F84" s="47"/>
      <c r="G84" s="48"/>
      <c r="H84" s="49"/>
      <c r="I84" s="16"/>
      <c r="J84" s="49"/>
    </row>
    <row r="85" spans="1:10" s="14" customFormat="1" ht="26.45" customHeight="1" x14ac:dyDescent="0.25">
      <c r="A85" s="44"/>
      <c r="B85" s="45"/>
      <c r="C85" s="46"/>
      <c r="D85" s="46"/>
      <c r="E85" s="46"/>
      <c r="F85" s="47"/>
      <c r="G85" s="48"/>
      <c r="H85" s="49"/>
      <c r="I85" s="16"/>
      <c r="J85" s="49"/>
    </row>
    <row r="86" spans="1:10" s="14" customFormat="1" ht="26.45" customHeight="1" x14ac:dyDescent="0.25">
      <c r="A86" s="44"/>
      <c r="B86" s="45"/>
      <c r="C86" s="46"/>
      <c r="D86" s="46"/>
      <c r="E86" s="46"/>
      <c r="F86" s="47"/>
      <c r="G86" s="48"/>
      <c r="H86" s="49"/>
      <c r="I86" s="16"/>
      <c r="J86" s="49"/>
    </row>
    <row r="87" spans="1:10" s="14" customFormat="1" ht="26.45" customHeight="1" x14ac:dyDescent="0.25">
      <c r="A87" s="44"/>
      <c r="B87" s="45"/>
      <c r="C87" s="46"/>
      <c r="D87" s="46"/>
      <c r="E87" s="46"/>
      <c r="F87" s="47"/>
      <c r="G87" s="48"/>
      <c r="H87" s="49"/>
      <c r="I87" s="16"/>
      <c r="J87" s="49"/>
    </row>
    <row r="88" spans="1:10" s="14" customFormat="1" ht="26.45" customHeight="1" x14ac:dyDescent="0.25">
      <c r="A88" s="44"/>
      <c r="B88" s="45"/>
      <c r="C88" s="46"/>
      <c r="D88" s="46"/>
      <c r="E88" s="46"/>
      <c r="F88" s="47"/>
      <c r="G88" s="48"/>
      <c r="H88" s="49"/>
      <c r="I88" s="16"/>
      <c r="J88" s="49"/>
    </row>
    <row r="89" spans="1:10" s="14" customFormat="1" ht="26.45" customHeight="1" x14ac:dyDescent="0.25">
      <c r="A89" s="44"/>
      <c r="B89" s="45"/>
      <c r="C89" s="46"/>
      <c r="D89" s="46"/>
      <c r="E89" s="46"/>
      <c r="F89" s="47"/>
      <c r="G89" s="48"/>
      <c r="H89" s="49"/>
      <c r="I89" s="16"/>
      <c r="J89" s="4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2365F-6C57-4750-98BE-50C88B9C806E}">
  <dimension ref="A1:J90"/>
  <sheetViews>
    <sheetView workbookViewId="0">
      <selection activeCell="J2" sqref="J2"/>
    </sheetView>
  </sheetViews>
  <sheetFormatPr defaultColWidth="0" defaultRowHeight="26.45" customHeight="1" x14ac:dyDescent="0.25"/>
  <cols>
    <col min="1" max="1" width="37.5703125" bestFit="1" customWidth="1"/>
    <col min="2" max="2" width="99.1406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1728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259</v>
      </c>
      <c r="B2" s="45" t="s">
        <v>1476</v>
      </c>
      <c r="C2" s="46" t="s">
        <v>538</v>
      </c>
      <c r="D2" s="46" t="s">
        <v>539</v>
      </c>
      <c r="E2" s="46" t="s">
        <v>540</v>
      </c>
      <c r="F2" s="47">
        <v>198259.20000000001</v>
      </c>
      <c r="G2" s="61">
        <v>44960</v>
      </c>
      <c r="H2" s="52" t="s">
        <v>1250</v>
      </c>
      <c r="I2" s="16" t="s">
        <v>631</v>
      </c>
      <c r="J2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www.adamaisolutions.com</v>
      </c>
    </row>
    <row r="3" spans="1:10" s="14" customFormat="1" ht="26.45" customHeight="1" x14ac:dyDescent="0.25">
      <c r="A3" s="44" t="s">
        <v>20</v>
      </c>
      <c r="B3" s="45" t="s">
        <v>1158</v>
      </c>
      <c r="C3" s="46" t="s">
        <v>514</v>
      </c>
      <c r="D3" s="46" t="s">
        <v>566</v>
      </c>
      <c r="E3" s="46" t="s">
        <v>567</v>
      </c>
      <c r="F3" s="47">
        <v>264426.23999999999</v>
      </c>
      <c r="G3" s="61">
        <v>44999</v>
      </c>
      <c r="H3" s="52" t="s">
        <v>369</v>
      </c>
      <c r="I3" s="16" t="s">
        <v>674</v>
      </c>
      <c r="J3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https://abtunnelling.com/cs/</v>
      </c>
    </row>
    <row r="4" spans="1:10" s="14" customFormat="1" ht="26.45" customHeight="1" x14ac:dyDescent="0.25">
      <c r="A4" s="44" t="s">
        <v>70</v>
      </c>
      <c r="B4" s="45" t="s">
        <v>1488</v>
      </c>
      <c r="C4" s="46" t="s">
        <v>512</v>
      </c>
      <c r="D4" s="46" t="s">
        <v>513</v>
      </c>
      <c r="E4" s="46" t="s">
        <v>522</v>
      </c>
      <c r="F4" s="47">
        <v>646821.6</v>
      </c>
      <c r="G4" s="61">
        <v>45014</v>
      </c>
      <c r="H4" s="52" t="s">
        <v>1272</v>
      </c>
      <c r="I4" s="16" t="s">
        <v>678</v>
      </c>
      <c r="J4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www.earnext.com</v>
      </c>
    </row>
    <row r="5" spans="1:10" s="14" customFormat="1" ht="26.45" customHeight="1" x14ac:dyDescent="0.25">
      <c r="A5" s="44" t="s">
        <v>40</v>
      </c>
      <c r="B5" s="45" t="s">
        <v>1170</v>
      </c>
      <c r="C5" s="46" t="s">
        <v>514</v>
      </c>
      <c r="D5" s="46" t="s">
        <v>515</v>
      </c>
      <c r="E5" s="46" t="s">
        <v>516</v>
      </c>
      <c r="F5" s="47">
        <v>864000</v>
      </c>
      <c r="G5" s="61">
        <v>45190</v>
      </c>
      <c r="H5" s="52" t="s">
        <v>1286</v>
      </c>
      <c r="I5" s="16" t="s">
        <v>710</v>
      </c>
      <c r="J5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www.wopta.it</v>
      </c>
    </row>
    <row r="6" spans="1:10" s="14" customFormat="1" ht="26.45" customHeight="1" x14ac:dyDescent="0.25">
      <c r="A6" s="44" t="s">
        <v>90</v>
      </c>
      <c r="B6" s="45" t="s">
        <v>1192</v>
      </c>
      <c r="C6" s="46" t="s">
        <v>519</v>
      </c>
      <c r="D6" s="46" t="s">
        <v>520</v>
      </c>
      <c r="E6" s="46" t="s">
        <v>521</v>
      </c>
      <c r="F6" s="47">
        <v>397000.09</v>
      </c>
      <c r="G6" s="61">
        <v>45337</v>
      </c>
      <c r="H6" s="52" t="s">
        <v>1304</v>
      </c>
      <c r="I6" s="16" t="s">
        <v>779</v>
      </c>
      <c r="J6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www.decriptoworld.com</v>
      </c>
    </row>
    <row r="7" spans="1:10" s="14" customFormat="1" ht="26.45" customHeight="1" x14ac:dyDescent="0.25">
      <c r="A7" s="44" t="s">
        <v>120</v>
      </c>
      <c r="B7" s="45" t="s">
        <v>1531</v>
      </c>
      <c r="C7" s="46" t="s">
        <v>535</v>
      </c>
      <c r="D7" s="46" t="s">
        <v>536</v>
      </c>
      <c r="E7" s="46" t="s">
        <v>537</v>
      </c>
      <c r="F7" s="47">
        <v>394631.2</v>
      </c>
      <c r="G7" s="61">
        <v>45394</v>
      </c>
      <c r="H7" s="52" t="s">
        <v>404</v>
      </c>
      <c r="I7" s="16" t="s">
        <v>815</v>
      </c>
      <c r="J7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https://truescreen.io/it/</v>
      </c>
    </row>
    <row r="8" spans="1:10" s="14" customFormat="1" ht="26.45" customHeight="1" x14ac:dyDescent="0.25">
      <c r="A8" s="44" t="s">
        <v>207</v>
      </c>
      <c r="B8" s="45" t="s">
        <v>1589</v>
      </c>
      <c r="C8" s="46" t="s">
        <v>519</v>
      </c>
      <c r="D8" s="46" t="s">
        <v>520</v>
      </c>
      <c r="E8" s="46" t="s">
        <v>521</v>
      </c>
      <c r="F8" s="47">
        <v>247808</v>
      </c>
      <c r="G8" s="61">
        <v>45679</v>
      </c>
      <c r="H8" s="52" t="s">
        <v>1387</v>
      </c>
      <c r="I8" s="16" t="s">
        <v>933</v>
      </c>
      <c r="J8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https://osintlab.it/</v>
      </c>
    </row>
    <row r="9" spans="1:10" s="14" customFormat="1" ht="26.45" customHeight="1" x14ac:dyDescent="0.25">
      <c r="A9" s="44" t="s">
        <v>215</v>
      </c>
      <c r="B9" s="45" t="s">
        <v>1598</v>
      </c>
      <c r="C9" s="46" t="s">
        <v>514</v>
      </c>
      <c r="D9" s="46" t="s">
        <v>515</v>
      </c>
      <c r="E9" s="46" t="s">
        <v>516</v>
      </c>
      <c r="F9" s="47">
        <v>299632.8</v>
      </c>
      <c r="G9" s="61">
        <v>45686</v>
      </c>
      <c r="H9" s="52" t="s">
        <v>438</v>
      </c>
      <c r="I9" s="16" t="s">
        <v>942</v>
      </c>
      <c r="J9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https://www.fairmind.ai/</v>
      </c>
    </row>
    <row r="10" spans="1:10" s="14" customFormat="1" ht="26.45" customHeight="1" x14ac:dyDescent="0.25">
      <c r="A10" s="44" t="s">
        <v>273</v>
      </c>
      <c r="B10" s="45" t="s">
        <v>1625</v>
      </c>
      <c r="C10" s="46" t="s">
        <v>538</v>
      </c>
      <c r="D10" s="46" t="s">
        <v>548</v>
      </c>
      <c r="E10" s="46" t="s">
        <v>549</v>
      </c>
      <c r="F10" s="47">
        <v>880378.16</v>
      </c>
      <c r="G10" s="61">
        <v>45785</v>
      </c>
      <c r="H10" s="52" t="s">
        <v>449</v>
      </c>
      <c r="I10" s="16" t="s">
        <v>997</v>
      </c>
      <c r="J10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https://www.mindis.it</v>
      </c>
    </row>
    <row r="11" spans="1:10" s="14" customFormat="1" ht="26.45" customHeight="1" x14ac:dyDescent="0.25">
      <c r="A11" s="44" t="s">
        <v>249</v>
      </c>
      <c r="B11" s="45" t="s">
        <v>1235</v>
      </c>
      <c r="C11" s="46" t="s">
        <v>532</v>
      </c>
      <c r="D11" s="46" t="s">
        <v>575</v>
      </c>
      <c r="E11" s="46" t="s">
        <v>577</v>
      </c>
      <c r="F11" s="47">
        <v>657157.80000000005</v>
      </c>
      <c r="G11" s="61">
        <v>45730</v>
      </c>
      <c r="H11" s="52" t="s">
        <v>451</v>
      </c>
      <c r="I11" s="16" t="s">
        <v>999</v>
      </c>
      <c r="J11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https://equixly.com/</v>
      </c>
    </row>
    <row r="12" spans="1:10" s="14" customFormat="1" ht="26.45" customHeight="1" x14ac:dyDescent="0.25">
      <c r="A12" s="44" t="s">
        <v>288</v>
      </c>
      <c r="B12" s="45" t="s">
        <v>1647</v>
      </c>
      <c r="C12" s="46" t="s">
        <v>514</v>
      </c>
      <c r="D12" s="46" t="s">
        <v>515</v>
      </c>
      <c r="E12" s="46" t="s">
        <v>516</v>
      </c>
      <c r="F12" s="47">
        <v>496086</v>
      </c>
      <c r="G12" s="61">
        <v>45783</v>
      </c>
      <c r="H12" s="52" t="s">
        <v>462</v>
      </c>
      <c r="I12" s="16" t="s">
        <v>1029</v>
      </c>
      <c r="J12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http://myfixxy.com</v>
      </c>
    </row>
    <row r="13" spans="1:10" s="14" customFormat="1" ht="26.45" customHeight="1" x14ac:dyDescent="0.25">
      <c r="A13" s="44" t="s">
        <v>304</v>
      </c>
      <c r="B13" s="45" t="s">
        <v>1662</v>
      </c>
      <c r="C13" s="46" t="s">
        <v>585</v>
      </c>
      <c r="D13" s="46" t="s">
        <v>804</v>
      </c>
      <c r="E13" s="46" t="s">
        <v>988</v>
      </c>
      <c r="F13" s="47">
        <v>879201.44</v>
      </c>
      <c r="G13" s="61">
        <v>45911</v>
      </c>
      <c r="H13" s="52" t="s">
        <v>469</v>
      </c>
      <c r="I13" s="16" t="s">
        <v>1051</v>
      </c>
      <c r="J13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https://westatixgeo.com/</v>
      </c>
    </row>
    <row r="14" spans="1:10" s="14" customFormat="1" ht="26.45" customHeight="1" x14ac:dyDescent="0.25">
      <c r="A14" s="44" t="s">
        <v>325</v>
      </c>
      <c r="B14" s="45" t="s">
        <v>1456</v>
      </c>
      <c r="C14" s="46" t="s">
        <v>538</v>
      </c>
      <c r="D14" s="46" t="s">
        <v>573</v>
      </c>
      <c r="E14" s="46" t="s">
        <v>1078</v>
      </c>
      <c r="F14" s="47">
        <v>415055.62</v>
      </c>
      <c r="G14" s="61">
        <v>45918</v>
      </c>
      <c r="H14" s="52" t="s">
        <v>1455</v>
      </c>
      <c r="I14" s="16" t="s">
        <v>1077</v>
      </c>
      <c r="J14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https://peakfiberinnovations.com/</v>
      </c>
    </row>
    <row r="15" spans="1:10" s="14" customFormat="1" ht="26.45" customHeight="1" x14ac:dyDescent="0.25">
      <c r="A15" s="44" t="s">
        <v>337</v>
      </c>
      <c r="B15" s="45" t="s">
        <v>1693</v>
      </c>
      <c r="C15" s="46" t="s">
        <v>535</v>
      </c>
      <c r="D15" s="46" t="s">
        <v>564</v>
      </c>
      <c r="E15" s="46" t="s">
        <v>701</v>
      </c>
      <c r="F15" s="47">
        <v>366024</v>
      </c>
      <c r="G15" s="61">
        <v>45953</v>
      </c>
      <c r="H15" s="52" t="s">
        <v>1138</v>
      </c>
      <c r="I15" s="16" t="s">
        <v>1095</v>
      </c>
      <c r="J15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https://www.reviway.it</v>
      </c>
    </row>
    <row r="16" spans="1:10" s="14" customFormat="1" ht="26.45" customHeight="1" x14ac:dyDescent="0.25">
      <c r="A16" s="44" t="s">
        <v>1758</v>
      </c>
      <c r="B16" s="45" t="s">
        <v>1876</v>
      </c>
      <c r="C16" s="46" t="s">
        <v>512</v>
      </c>
      <c r="D16" s="46" t="s">
        <v>513</v>
      </c>
      <c r="E16" s="46" t="s">
        <v>522</v>
      </c>
      <c r="F16" s="47">
        <v>699878.40000000002</v>
      </c>
      <c r="G16" s="61">
        <v>46084</v>
      </c>
      <c r="H16" s="52" t="s">
        <v>1841</v>
      </c>
      <c r="I16" s="16" t="s">
        <v>1774</v>
      </c>
      <c r="J16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>securefuturegroup.it</v>
      </c>
    </row>
    <row r="17" spans="1:10" s="14" customFormat="1" ht="26.45" customHeight="1" x14ac:dyDescent="0.25">
      <c r="A17" s="44" t="s">
        <v>1756</v>
      </c>
      <c r="B17" s="45" t="s">
        <v>1895</v>
      </c>
      <c r="C17" s="46" t="s">
        <v>512</v>
      </c>
      <c r="D17" s="46" t="s">
        <v>513</v>
      </c>
      <c r="E17" s="46" t="s">
        <v>522</v>
      </c>
      <c r="F17" s="47">
        <v>302400</v>
      </c>
      <c r="G17" s="61">
        <v>46128</v>
      </c>
      <c r="H17" s="52"/>
      <c r="I17" s="16" t="s">
        <v>1772</v>
      </c>
      <c r="J17" s="52" t="str">
        <f>IF(HYPERLINK(IF(LEFT(Infrastruttura_e_sicurezza[[#This Row],[Sito Web]],4)="http",Infrastruttura_e_sicurezza[[#This Row],[Sito Web]],"https://"&amp;Infrastruttura_e_sicurezza[[#This Row],[Sito Web]]),Infrastruttura_e_sicurezza[[#This Row],[Sito Web]])&lt;&gt;0,HYPERLINK(IF(LEFT(Infrastruttura_e_sicurezza[[#This Row],[Sito Web]],4)="http",Infrastruttura_e_sicurezza[[#This Row],[Sito Web]],"https://"&amp;Infrastruttura_e_sicurezza[[#This Row],[Sito Web]]),Infrastruttura_e_sicurezza[[#This Row],[Sito Web]]),"")</f>
        <v/>
      </c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45" customHeight="1" x14ac:dyDescent="0.2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45" customHeight="1" x14ac:dyDescent="0.2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45" customHeight="1" x14ac:dyDescent="0.2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45" customHeight="1" x14ac:dyDescent="0.2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45" customHeight="1" x14ac:dyDescent="0.2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45" customHeight="1" x14ac:dyDescent="0.2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45" customHeight="1" x14ac:dyDescent="0.2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45" customHeight="1" x14ac:dyDescent="0.25">
      <c r="A83" s="44"/>
      <c r="B83" s="45"/>
      <c r="C83" s="46"/>
      <c r="D83" s="46"/>
      <c r="E83" s="46"/>
      <c r="F83" s="47"/>
      <c r="G83" s="48"/>
      <c r="H83" s="49"/>
      <c r="I83" s="16"/>
      <c r="J83" s="49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8F7C6-7C94-41CE-806B-DB1910F7F0ED}">
  <dimension ref="A1:J90"/>
  <sheetViews>
    <sheetView workbookViewId="0">
      <selection activeCell="B20" sqref="B19:B20"/>
    </sheetView>
  </sheetViews>
  <sheetFormatPr defaultColWidth="0" defaultRowHeight="15" x14ac:dyDescent="0.25"/>
  <cols>
    <col min="1" max="1" width="39" bestFit="1" customWidth="1"/>
    <col min="2" max="2" width="99.285156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1730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4</v>
      </c>
      <c r="B2" s="45" t="s">
        <v>1477</v>
      </c>
      <c r="C2" s="46" t="s">
        <v>512</v>
      </c>
      <c r="D2" s="46" t="s">
        <v>513</v>
      </c>
      <c r="E2" s="46" t="s">
        <v>522</v>
      </c>
      <c r="F2" s="47">
        <v>610320</v>
      </c>
      <c r="G2" s="61">
        <v>44979</v>
      </c>
      <c r="H2" s="62" t="s">
        <v>359</v>
      </c>
      <c r="I2" s="18" t="s">
        <v>632</v>
      </c>
      <c r="J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https://www.systemipm.com</v>
      </c>
    </row>
    <row r="3" spans="1:10" s="14" customFormat="1" ht="26.45" customHeight="1" x14ac:dyDescent="0.25">
      <c r="A3" s="44" t="s">
        <v>263</v>
      </c>
      <c r="B3" s="45" t="s">
        <v>1155</v>
      </c>
      <c r="C3" s="46" t="s">
        <v>514</v>
      </c>
      <c r="D3" s="46" t="s">
        <v>583</v>
      </c>
      <c r="E3" s="46" t="s">
        <v>584</v>
      </c>
      <c r="F3" s="47">
        <v>129071.88</v>
      </c>
      <c r="G3" s="61">
        <v>45013</v>
      </c>
      <c r="H3" s="62" t="s">
        <v>367</v>
      </c>
      <c r="I3" s="18" t="s">
        <v>671</v>
      </c>
      <c r="J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https://www.devibrain.com/</v>
      </c>
    </row>
    <row r="4" spans="1:10" s="14" customFormat="1" ht="26.45" customHeight="1" x14ac:dyDescent="0.25">
      <c r="A4" s="44" t="s">
        <v>33</v>
      </c>
      <c r="B4" s="45" t="s">
        <v>1166</v>
      </c>
      <c r="C4" s="46" t="s">
        <v>514</v>
      </c>
      <c r="D4" s="46" t="s">
        <v>515</v>
      </c>
      <c r="E4" s="46" t="s">
        <v>516</v>
      </c>
      <c r="F4" s="47">
        <v>80640</v>
      </c>
      <c r="G4" s="61">
        <v>45105</v>
      </c>
      <c r="H4" s="62" t="s">
        <v>1123</v>
      </c>
      <c r="I4" s="18" t="s">
        <v>697</v>
      </c>
      <c r="J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https://www.private-care.it</v>
      </c>
    </row>
    <row r="5" spans="1:10" s="14" customFormat="1" ht="26.45" customHeight="1" x14ac:dyDescent="0.25">
      <c r="A5" s="44" t="s">
        <v>42</v>
      </c>
      <c r="B5" s="45" t="s">
        <v>1500</v>
      </c>
      <c r="C5" s="46" t="s">
        <v>517</v>
      </c>
      <c r="D5" s="46" t="s">
        <v>563</v>
      </c>
      <c r="E5" s="46" t="s">
        <v>713</v>
      </c>
      <c r="F5" s="47">
        <v>299739.2</v>
      </c>
      <c r="G5" s="61">
        <v>45128</v>
      </c>
      <c r="H5" s="62" t="s">
        <v>1499</v>
      </c>
      <c r="I5" s="18" t="s">
        <v>712</v>
      </c>
      <c r="J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https://www.xeniasoft.it/</v>
      </c>
    </row>
    <row r="6" spans="1:10" s="14" customFormat="1" ht="26.45" customHeight="1" x14ac:dyDescent="0.25">
      <c r="A6" s="44" t="s">
        <v>46</v>
      </c>
      <c r="B6" s="45" t="s">
        <v>1173</v>
      </c>
      <c r="C6" s="46" t="s">
        <v>517</v>
      </c>
      <c r="D6" s="46" t="s">
        <v>725</v>
      </c>
      <c r="E6" s="46" t="s">
        <v>726</v>
      </c>
      <c r="F6" s="47">
        <v>439478.4</v>
      </c>
      <c r="G6" s="61">
        <v>45124</v>
      </c>
      <c r="H6" s="62" t="s">
        <v>381</v>
      </c>
      <c r="I6" s="18" t="s">
        <v>724</v>
      </c>
      <c r="J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https://www.lualtek.io/</v>
      </c>
    </row>
    <row r="7" spans="1:10" s="14" customFormat="1" ht="26.45" customHeight="1" x14ac:dyDescent="0.25">
      <c r="A7" s="44" t="s">
        <v>50</v>
      </c>
      <c r="B7" s="45" t="s">
        <v>1176</v>
      </c>
      <c r="C7" s="46" t="s">
        <v>538</v>
      </c>
      <c r="D7" s="46" t="s">
        <v>548</v>
      </c>
      <c r="E7" s="46" t="s">
        <v>549</v>
      </c>
      <c r="F7" s="47">
        <v>792800</v>
      </c>
      <c r="G7" s="61">
        <v>45120</v>
      </c>
      <c r="H7" s="62" t="s">
        <v>1292</v>
      </c>
      <c r="I7" s="18" t="s">
        <v>734</v>
      </c>
      <c r="J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www.algointerview.it</v>
      </c>
    </row>
    <row r="8" spans="1:10" s="14" customFormat="1" ht="26.45" customHeight="1" x14ac:dyDescent="0.25">
      <c r="A8" s="44" t="s">
        <v>267</v>
      </c>
      <c r="B8" s="45" t="s">
        <v>1178</v>
      </c>
      <c r="C8" s="46" t="s">
        <v>514</v>
      </c>
      <c r="D8" s="46" t="s">
        <v>515</v>
      </c>
      <c r="E8" s="46" t="s">
        <v>516</v>
      </c>
      <c r="F8" s="47">
        <v>439334.40000000002</v>
      </c>
      <c r="G8" s="61">
        <v>45274</v>
      </c>
      <c r="H8" s="62" t="s">
        <v>1293</v>
      </c>
      <c r="I8" s="18" t="s">
        <v>737</v>
      </c>
      <c r="J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quickalgorithm.com</v>
      </c>
    </row>
    <row r="9" spans="1:10" s="14" customFormat="1" ht="26.45" customHeight="1" x14ac:dyDescent="0.25">
      <c r="A9" s="44" t="s">
        <v>58</v>
      </c>
      <c r="B9" s="45" t="s">
        <v>1182</v>
      </c>
      <c r="C9" s="46" t="s">
        <v>610</v>
      </c>
      <c r="D9" s="46" t="s">
        <v>611</v>
      </c>
      <c r="E9" s="46" t="s">
        <v>755</v>
      </c>
      <c r="F9" s="47">
        <v>339680</v>
      </c>
      <c r="G9" s="61">
        <v>45244</v>
      </c>
      <c r="H9" s="62" t="s">
        <v>391</v>
      </c>
      <c r="I9" s="18" t="s">
        <v>754</v>
      </c>
      <c r="J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https://fri.land</v>
      </c>
    </row>
    <row r="10" spans="1:10" s="14" customFormat="1" ht="26.45" customHeight="1" x14ac:dyDescent="0.25">
      <c r="A10" s="44" t="s">
        <v>59</v>
      </c>
      <c r="B10" s="45" t="s">
        <v>1184</v>
      </c>
      <c r="C10" s="46" t="s">
        <v>519</v>
      </c>
      <c r="D10" s="46" t="s">
        <v>545</v>
      </c>
      <c r="E10" s="46" t="s">
        <v>546</v>
      </c>
      <c r="F10" s="47">
        <v>293580</v>
      </c>
      <c r="G10" s="61">
        <v>45258</v>
      </c>
      <c r="H10" s="62" t="s">
        <v>1297</v>
      </c>
      <c r="I10" s="18" t="s">
        <v>757</v>
      </c>
      <c r="J10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www.clinical-eye.eu</v>
      </c>
    </row>
    <row r="11" spans="1:10" s="14" customFormat="1" ht="26.45" customHeight="1" x14ac:dyDescent="0.25">
      <c r="A11" s="44" t="s">
        <v>85</v>
      </c>
      <c r="B11" s="45" t="s">
        <v>1190</v>
      </c>
      <c r="C11" s="46" t="s">
        <v>588</v>
      </c>
      <c r="D11" s="46" t="s">
        <v>589</v>
      </c>
      <c r="E11" s="46" t="s">
        <v>769</v>
      </c>
      <c r="F11" s="47">
        <v>533856</v>
      </c>
      <c r="G11" s="61">
        <v>45436</v>
      </c>
      <c r="H11" s="62" t="s">
        <v>395</v>
      </c>
      <c r="I11" s="18" t="s">
        <v>768</v>
      </c>
      <c r="J11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https://www.hcomm.eu/it/</v>
      </c>
    </row>
    <row r="12" spans="1:10" s="14" customFormat="1" ht="26.45" customHeight="1" x14ac:dyDescent="0.25">
      <c r="A12" s="44" t="s">
        <v>61</v>
      </c>
      <c r="B12" s="45" t="s">
        <v>1514</v>
      </c>
      <c r="C12" s="46" t="s">
        <v>559</v>
      </c>
      <c r="D12" s="46" t="s">
        <v>560</v>
      </c>
      <c r="E12" s="46" t="s">
        <v>561</v>
      </c>
      <c r="F12" s="47">
        <v>186240</v>
      </c>
      <c r="G12" s="61">
        <v>45224</v>
      </c>
      <c r="H12" s="62" t="s">
        <v>1515</v>
      </c>
      <c r="I12" s="18" t="s">
        <v>770</v>
      </c>
      <c r="J1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https://amperry.me/</v>
      </c>
    </row>
    <row r="13" spans="1:10" s="14" customFormat="1" ht="26.45" customHeight="1" x14ac:dyDescent="0.25">
      <c r="A13" s="44" t="s">
        <v>86</v>
      </c>
      <c r="B13" s="45" t="s">
        <v>1749</v>
      </c>
      <c r="C13" s="46" t="s">
        <v>517</v>
      </c>
      <c r="D13" s="46" t="s">
        <v>523</v>
      </c>
      <c r="E13" s="46" t="s">
        <v>524</v>
      </c>
      <c r="F13" s="47">
        <v>264088</v>
      </c>
      <c r="G13" s="61">
        <v>45253</v>
      </c>
      <c r="H13" s="62" t="s">
        <v>1301</v>
      </c>
      <c r="I13" s="18" t="s">
        <v>771</v>
      </c>
      <c r="J1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https://viberalert.com/</v>
      </c>
    </row>
    <row r="14" spans="1:10" s="14" customFormat="1" ht="26.45" customHeight="1" x14ac:dyDescent="0.25">
      <c r="A14" s="44" t="s">
        <v>95</v>
      </c>
      <c r="B14" s="45" t="s">
        <v>1523</v>
      </c>
      <c r="C14" s="46" t="s">
        <v>533</v>
      </c>
      <c r="D14" s="46" t="s">
        <v>557</v>
      </c>
      <c r="E14" s="46" t="s">
        <v>558</v>
      </c>
      <c r="F14" s="47">
        <v>449422.29</v>
      </c>
      <c r="G14" s="61">
        <v>45328</v>
      </c>
      <c r="H14" s="62" t="s">
        <v>1522</v>
      </c>
      <c r="I14" s="18" t="s">
        <v>785</v>
      </c>
      <c r="J1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https://daemonsport.com/</v>
      </c>
    </row>
    <row r="15" spans="1:10" s="14" customFormat="1" ht="26.45" customHeight="1" x14ac:dyDescent="0.25">
      <c r="A15" s="44" t="s">
        <v>64</v>
      </c>
      <c r="B15" s="45" t="s">
        <v>1197</v>
      </c>
      <c r="C15" s="46" t="s">
        <v>588</v>
      </c>
      <c r="D15" s="46" t="s">
        <v>662</v>
      </c>
      <c r="E15" s="46" t="s">
        <v>663</v>
      </c>
      <c r="F15" s="47">
        <v>776662.88</v>
      </c>
      <c r="G15" s="61">
        <v>45287</v>
      </c>
      <c r="H15" s="62" t="s">
        <v>1521</v>
      </c>
      <c r="I15" s="18" t="s">
        <v>787</v>
      </c>
      <c r="J1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www.lecs.io</v>
      </c>
    </row>
    <row r="16" spans="1:10" s="14" customFormat="1" ht="26.45" customHeight="1" x14ac:dyDescent="0.25">
      <c r="A16" s="44" t="s">
        <v>105</v>
      </c>
      <c r="B16" s="45" t="s">
        <v>1204</v>
      </c>
      <c r="C16" s="46" t="s">
        <v>530</v>
      </c>
      <c r="D16" s="46" t="s">
        <v>531</v>
      </c>
      <c r="E16" s="46" t="s">
        <v>798</v>
      </c>
      <c r="F16" s="47">
        <v>647040</v>
      </c>
      <c r="G16" s="61">
        <v>45334</v>
      </c>
      <c r="H16" s="62" t="s">
        <v>1316</v>
      </c>
      <c r="I16" s="18" t="s">
        <v>797</v>
      </c>
      <c r="J1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www.2electron.com</v>
      </c>
    </row>
    <row r="17" spans="1:10" s="14" customFormat="1" ht="26.45" customHeight="1" x14ac:dyDescent="0.25">
      <c r="A17" s="44" t="s">
        <v>111</v>
      </c>
      <c r="B17" s="45" t="s">
        <v>1526</v>
      </c>
      <c r="C17" s="46" t="s">
        <v>585</v>
      </c>
      <c r="D17" s="46" t="s">
        <v>804</v>
      </c>
      <c r="E17" s="46" t="s">
        <v>805</v>
      </c>
      <c r="F17" s="47">
        <v>353762.64</v>
      </c>
      <c r="G17" s="61">
        <v>45349</v>
      </c>
      <c r="H17" s="62" t="s">
        <v>1320</v>
      </c>
      <c r="I17" s="18" t="s">
        <v>803</v>
      </c>
      <c r="J1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www.arxax.com</v>
      </c>
    </row>
    <row r="18" spans="1:10" s="14" customFormat="1" ht="26.45" customHeight="1" x14ac:dyDescent="0.25">
      <c r="A18" s="44" t="s">
        <v>116</v>
      </c>
      <c r="B18" s="45" t="s">
        <v>1529</v>
      </c>
      <c r="C18" s="46" t="s">
        <v>533</v>
      </c>
      <c r="D18" s="46" t="s">
        <v>557</v>
      </c>
      <c r="E18" s="46" t="s">
        <v>558</v>
      </c>
      <c r="F18" s="47">
        <v>304819.20000000001</v>
      </c>
      <c r="G18" s="61">
        <v>45411</v>
      </c>
      <c r="H18" s="62" t="s">
        <v>1325</v>
      </c>
      <c r="I18" s="18" t="s">
        <v>811</v>
      </c>
      <c r="J1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sprama.com</v>
      </c>
    </row>
    <row r="19" spans="1:10" s="14" customFormat="1" ht="26.45" customHeight="1" x14ac:dyDescent="0.25">
      <c r="A19" s="44" t="s">
        <v>117</v>
      </c>
      <c r="B19" s="45" t="s">
        <v>1327</v>
      </c>
      <c r="C19" s="46" t="s">
        <v>527</v>
      </c>
      <c r="D19" s="46" t="s">
        <v>528</v>
      </c>
      <c r="E19" s="46" t="s">
        <v>529</v>
      </c>
      <c r="F19" s="47">
        <v>388742.93</v>
      </c>
      <c r="G19" s="61">
        <v>45362</v>
      </c>
      <c r="H19" s="62" t="s">
        <v>1326</v>
      </c>
      <c r="I19" s="18" t="s">
        <v>812</v>
      </c>
      <c r="J1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https://www.a2mxmonitor.it/</v>
      </c>
    </row>
    <row r="20" spans="1:10" s="14" customFormat="1" ht="26.45" customHeight="1" x14ac:dyDescent="0.25">
      <c r="A20" s="44" t="s">
        <v>270</v>
      </c>
      <c r="B20" s="45" t="s">
        <v>1214</v>
      </c>
      <c r="C20" s="46" t="s">
        <v>512</v>
      </c>
      <c r="D20" s="46" t="s">
        <v>513</v>
      </c>
      <c r="E20" s="46" t="s">
        <v>522</v>
      </c>
      <c r="F20" s="47">
        <v>540257.28000000003</v>
      </c>
      <c r="G20" s="61">
        <v>45377</v>
      </c>
      <c r="H20" s="62" t="s">
        <v>1131</v>
      </c>
      <c r="I20" s="18" t="s">
        <v>829</v>
      </c>
      <c r="J20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https://www.wallife.com</v>
      </c>
    </row>
    <row r="21" spans="1:10" s="14" customFormat="1" ht="26.45" customHeight="1" x14ac:dyDescent="0.25">
      <c r="A21" s="44" t="s">
        <v>130</v>
      </c>
      <c r="B21" s="45" t="s">
        <v>1535</v>
      </c>
      <c r="C21" s="46" t="s">
        <v>517</v>
      </c>
      <c r="D21" s="46" t="s">
        <v>523</v>
      </c>
      <c r="E21" s="46" t="s">
        <v>524</v>
      </c>
      <c r="F21" s="47">
        <v>673815.26</v>
      </c>
      <c r="G21" s="61">
        <v>45355</v>
      </c>
      <c r="H21" s="62" t="s">
        <v>1331</v>
      </c>
      <c r="I21" s="18" t="s">
        <v>831</v>
      </c>
      <c r="J21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www.prismed.it</v>
      </c>
    </row>
    <row r="22" spans="1:10" s="14" customFormat="1" ht="26.45" customHeight="1" x14ac:dyDescent="0.25">
      <c r="A22" s="44" t="s">
        <v>132</v>
      </c>
      <c r="B22" s="45" t="s">
        <v>1536</v>
      </c>
      <c r="C22" s="46" t="s">
        <v>517</v>
      </c>
      <c r="D22" s="46" t="s">
        <v>523</v>
      </c>
      <c r="E22" s="46" t="s">
        <v>524</v>
      </c>
      <c r="F22" s="47">
        <v>544896</v>
      </c>
      <c r="G22" s="61">
        <v>45415</v>
      </c>
      <c r="H22" s="62" t="s">
        <v>412</v>
      </c>
      <c r="I22" s="18" t="s">
        <v>833</v>
      </c>
      <c r="J2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http://traxit.it/new.aspx/</v>
      </c>
    </row>
    <row r="23" spans="1:10" s="14" customFormat="1" ht="26.45" customHeight="1" x14ac:dyDescent="0.25">
      <c r="A23" s="44" t="s">
        <v>138</v>
      </c>
      <c r="B23" s="45" t="s">
        <v>1542</v>
      </c>
      <c r="C23" s="46" t="s">
        <v>538</v>
      </c>
      <c r="D23" s="46" t="s">
        <v>573</v>
      </c>
      <c r="E23" s="46" t="s">
        <v>574</v>
      </c>
      <c r="F23" s="47">
        <v>591360</v>
      </c>
      <c r="G23" s="61">
        <v>45406</v>
      </c>
      <c r="H23" s="62" t="s">
        <v>1335</v>
      </c>
      <c r="I23" s="18" t="s">
        <v>842</v>
      </c>
      <c r="J2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www.leb.world</v>
      </c>
    </row>
    <row r="24" spans="1:10" s="14" customFormat="1" ht="26.45" customHeight="1" x14ac:dyDescent="0.25">
      <c r="A24" s="44" t="s">
        <v>159</v>
      </c>
      <c r="B24" s="45" t="s">
        <v>1556</v>
      </c>
      <c r="C24" s="46" t="s">
        <v>519</v>
      </c>
      <c r="D24" s="46" t="s">
        <v>606</v>
      </c>
      <c r="E24" s="46" t="s">
        <v>607</v>
      </c>
      <c r="F24" s="47">
        <v>565120</v>
      </c>
      <c r="G24" s="61">
        <v>45442</v>
      </c>
      <c r="H24" s="62" t="s">
        <v>418</v>
      </c>
      <c r="I24" s="18" t="s">
        <v>875</v>
      </c>
      <c r="J2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https://www.carhello.it/</v>
      </c>
    </row>
    <row r="25" spans="1:10" s="14" customFormat="1" ht="26.45" customHeight="1" x14ac:dyDescent="0.25">
      <c r="A25" s="44" t="s">
        <v>177</v>
      </c>
      <c r="B25" s="45" t="s">
        <v>1743</v>
      </c>
      <c r="C25" s="46" t="s">
        <v>512</v>
      </c>
      <c r="D25" s="46" t="s">
        <v>513</v>
      </c>
      <c r="E25" s="46" t="s">
        <v>522</v>
      </c>
      <c r="F25" s="47">
        <v>468072</v>
      </c>
      <c r="G25" s="61">
        <v>45541</v>
      </c>
      <c r="H25" s="62" t="s">
        <v>1357</v>
      </c>
      <c r="I25" s="18" t="s">
        <v>878</v>
      </c>
      <c r="J2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www.maypay.com</v>
      </c>
    </row>
    <row r="26" spans="1:10" s="14" customFormat="1" ht="26.45" customHeight="1" x14ac:dyDescent="0.25">
      <c r="A26" s="44" t="s">
        <v>163</v>
      </c>
      <c r="B26" s="45" t="s">
        <v>1560</v>
      </c>
      <c r="C26" s="46" t="s">
        <v>527</v>
      </c>
      <c r="D26" s="46" t="s">
        <v>627</v>
      </c>
      <c r="E26" s="46" t="s">
        <v>884</v>
      </c>
      <c r="F26" s="47">
        <v>278600</v>
      </c>
      <c r="G26" s="61">
        <v>45463</v>
      </c>
      <c r="H26" s="62" t="s">
        <v>1134</v>
      </c>
      <c r="I26" s="18" t="s">
        <v>883</v>
      </c>
      <c r="J2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https://www.formazioneinnovativa.it</v>
      </c>
    </row>
    <row r="27" spans="1:10" s="14" customFormat="1" ht="26.45" customHeight="1" x14ac:dyDescent="0.25">
      <c r="A27" s="44" t="s">
        <v>165</v>
      </c>
      <c r="B27" s="45" t="s">
        <v>1562</v>
      </c>
      <c r="C27" s="46" t="s">
        <v>527</v>
      </c>
      <c r="D27" s="46" t="s">
        <v>622</v>
      </c>
      <c r="E27" s="46" t="s">
        <v>704</v>
      </c>
      <c r="F27" s="47">
        <v>669672</v>
      </c>
      <c r="G27" s="61">
        <v>45489</v>
      </c>
      <c r="H27" s="62" t="s">
        <v>1358</v>
      </c>
      <c r="I27" s="18" t="s">
        <v>887</v>
      </c>
      <c r="J2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www.thetissrl.com</v>
      </c>
    </row>
    <row r="28" spans="1:10" s="14" customFormat="1" ht="26.45" customHeight="1" x14ac:dyDescent="0.25">
      <c r="A28" s="44" t="s">
        <v>167</v>
      </c>
      <c r="B28" s="45" t="s">
        <v>1564</v>
      </c>
      <c r="C28" s="46" t="s">
        <v>527</v>
      </c>
      <c r="D28" s="46" t="s">
        <v>528</v>
      </c>
      <c r="E28" s="46" t="s">
        <v>529</v>
      </c>
      <c r="F28" s="47">
        <v>292928</v>
      </c>
      <c r="G28" s="61">
        <v>45511</v>
      </c>
      <c r="H28" s="62" t="s">
        <v>423</v>
      </c>
      <c r="I28" s="18" t="s">
        <v>889</v>
      </c>
      <c r="J2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https://vivon.org/</v>
      </c>
    </row>
    <row r="29" spans="1:10" s="14" customFormat="1" ht="26.45" customHeight="1" x14ac:dyDescent="0.25">
      <c r="A29" s="44" t="s">
        <v>168</v>
      </c>
      <c r="B29" s="45" t="s">
        <v>1565</v>
      </c>
      <c r="C29" s="46" t="s">
        <v>519</v>
      </c>
      <c r="D29" s="46" t="s">
        <v>520</v>
      </c>
      <c r="E29" s="46" t="s">
        <v>521</v>
      </c>
      <c r="F29" s="47">
        <v>463302</v>
      </c>
      <c r="G29" s="61">
        <v>45506</v>
      </c>
      <c r="H29" s="62" t="s">
        <v>424</v>
      </c>
      <c r="I29" s="18" t="s">
        <v>891</v>
      </c>
      <c r="J2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https://dailyplatform.it/</v>
      </c>
    </row>
    <row r="30" spans="1:10" s="14" customFormat="1" ht="26.45" customHeight="1" x14ac:dyDescent="0.25">
      <c r="A30" s="44" t="s">
        <v>170</v>
      </c>
      <c r="B30" s="45" t="s">
        <v>1365</v>
      </c>
      <c r="C30" s="46" t="s">
        <v>538</v>
      </c>
      <c r="D30" s="46" t="s">
        <v>548</v>
      </c>
      <c r="E30" s="46" t="s">
        <v>897</v>
      </c>
      <c r="F30" s="47">
        <v>436198.8</v>
      </c>
      <c r="G30" s="61">
        <v>45475</v>
      </c>
      <c r="H30" s="62" t="s">
        <v>1364</v>
      </c>
      <c r="I30" s="18" t="s">
        <v>896</v>
      </c>
      <c r="J30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https://www.atptechnologies.it/</v>
      </c>
    </row>
    <row r="31" spans="1:10" s="14" customFormat="1" ht="26.45" customHeight="1" x14ac:dyDescent="0.25">
      <c r="A31" s="44" t="s">
        <v>182</v>
      </c>
      <c r="B31" s="45" t="s">
        <v>1568</v>
      </c>
      <c r="C31" s="46" t="s">
        <v>538</v>
      </c>
      <c r="D31" s="46" t="s">
        <v>548</v>
      </c>
      <c r="E31" s="46" t="s">
        <v>549</v>
      </c>
      <c r="F31" s="47">
        <v>1011767.84</v>
      </c>
      <c r="G31" s="61">
        <v>45503</v>
      </c>
      <c r="H31" s="62" t="s">
        <v>426</v>
      </c>
      <c r="I31" s="18" t="s">
        <v>900</v>
      </c>
      <c r="J31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https://homepage.qodeup.com/</v>
      </c>
    </row>
    <row r="32" spans="1:10" s="14" customFormat="1" ht="26.45" customHeight="1" x14ac:dyDescent="0.25">
      <c r="A32" s="44" t="s">
        <v>190</v>
      </c>
      <c r="B32" s="45" t="s">
        <v>1575</v>
      </c>
      <c r="C32" s="46" t="s">
        <v>559</v>
      </c>
      <c r="D32" s="46" t="s">
        <v>590</v>
      </c>
      <c r="E32" s="46" t="s">
        <v>591</v>
      </c>
      <c r="F32" s="47">
        <v>736996</v>
      </c>
      <c r="G32" s="61">
        <v>45631</v>
      </c>
      <c r="H32" s="62" t="s">
        <v>1374</v>
      </c>
      <c r="I32" s="18" t="s">
        <v>915</v>
      </c>
      <c r="J3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https://www.azzurrodigitale.com/</v>
      </c>
    </row>
    <row r="33" spans="1:10" s="14" customFormat="1" ht="26.45" customHeight="1" x14ac:dyDescent="0.25">
      <c r="A33" s="44" t="s">
        <v>191</v>
      </c>
      <c r="B33" s="45" t="s">
        <v>1576</v>
      </c>
      <c r="C33" s="46" t="s">
        <v>538</v>
      </c>
      <c r="D33" s="46" t="s">
        <v>548</v>
      </c>
      <c r="E33" s="46" t="s">
        <v>549</v>
      </c>
      <c r="F33" s="47">
        <v>599041.92000000004</v>
      </c>
      <c r="G33" s="61">
        <v>45616</v>
      </c>
      <c r="H33" s="62" t="s">
        <v>431</v>
      </c>
      <c r="I33" s="18" t="s">
        <v>916</v>
      </c>
      <c r="J3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https://www.confirmo.it/</v>
      </c>
    </row>
    <row r="34" spans="1:10" s="14" customFormat="1" ht="26.45" customHeight="1" x14ac:dyDescent="0.25">
      <c r="A34" s="44" t="s">
        <v>195</v>
      </c>
      <c r="B34" s="45" t="s">
        <v>1580</v>
      </c>
      <c r="C34" s="46" t="s">
        <v>532</v>
      </c>
      <c r="D34" s="46" t="s">
        <v>575</v>
      </c>
      <c r="E34" s="46" t="s">
        <v>577</v>
      </c>
      <c r="F34" s="47">
        <v>572106.15</v>
      </c>
      <c r="G34" s="61">
        <v>45566</v>
      </c>
      <c r="H34" s="62" t="s">
        <v>1377</v>
      </c>
      <c r="I34" s="18" t="s">
        <v>920</v>
      </c>
      <c r="J3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www.crossnection.it</v>
      </c>
    </row>
    <row r="35" spans="1:10" s="14" customFormat="1" ht="26.45" customHeight="1" x14ac:dyDescent="0.25">
      <c r="A35" s="44" t="s">
        <v>199</v>
      </c>
      <c r="B35" s="45" t="s">
        <v>1583</v>
      </c>
      <c r="C35" s="46" t="s">
        <v>514</v>
      </c>
      <c r="D35" s="46" t="s">
        <v>515</v>
      </c>
      <c r="E35" s="46" t="s">
        <v>516</v>
      </c>
      <c r="F35" s="47">
        <v>708364.80000000005</v>
      </c>
      <c r="G35" s="61">
        <v>45666</v>
      </c>
      <c r="H35" s="62" t="s">
        <v>433</v>
      </c>
      <c r="I35" s="18" t="s">
        <v>925</v>
      </c>
      <c r="J3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https://www.hubique.it/</v>
      </c>
    </row>
    <row r="36" spans="1:10" s="14" customFormat="1" ht="26.45" customHeight="1" x14ac:dyDescent="0.25">
      <c r="A36" s="44" t="s">
        <v>1713</v>
      </c>
      <c r="B36" s="45" t="s">
        <v>1595</v>
      </c>
      <c r="C36" s="46" t="s">
        <v>533</v>
      </c>
      <c r="D36" s="46" t="s">
        <v>534</v>
      </c>
      <c r="E36" s="46" t="s">
        <v>572</v>
      </c>
      <c r="F36" s="47">
        <v>438522</v>
      </c>
      <c r="G36" s="61">
        <v>45615</v>
      </c>
      <c r="H36" s="62" t="s">
        <v>1392</v>
      </c>
      <c r="I36" s="18" t="s">
        <v>1716</v>
      </c>
      <c r="J3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onepixacademy.it</v>
      </c>
    </row>
    <row r="37" spans="1:10" s="14" customFormat="1" ht="26.45" customHeight="1" x14ac:dyDescent="0.25">
      <c r="A37" s="44" t="s">
        <v>230</v>
      </c>
      <c r="B37" s="45" t="s">
        <v>1613</v>
      </c>
      <c r="C37" s="46" t="s">
        <v>512</v>
      </c>
      <c r="D37" s="46" t="s">
        <v>621</v>
      </c>
      <c r="E37" s="46" t="s">
        <v>960</v>
      </c>
      <c r="F37" s="47">
        <v>351820</v>
      </c>
      <c r="G37" s="61">
        <v>45677</v>
      </c>
      <c r="H37" s="62" t="s">
        <v>443</v>
      </c>
      <c r="I37" s="18" t="s">
        <v>959</v>
      </c>
      <c r="J3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https://www.keplero.ai/</v>
      </c>
    </row>
    <row r="38" spans="1:10" s="14" customFormat="1" ht="26.45" customHeight="1" x14ac:dyDescent="0.25">
      <c r="A38" s="44" t="s">
        <v>248</v>
      </c>
      <c r="B38" s="45" t="s">
        <v>1624</v>
      </c>
      <c r="C38" s="46" t="s">
        <v>527</v>
      </c>
      <c r="D38" s="46" t="s">
        <v>622</v>
      </c>
      <c r="E38" s="46" t="s">
        <v>996</v>
      </c>
      <c r="F38" s="47">
        <v>389000</v>
      </c>
      <c r="G38" s="61">
        <v>45699</v>
      </c>
      <c r="H38" s="62" t="s">
        <v>448</v>
      </c>
      <c r="I38" s="18" t="s">
        <v>995</v>
      </c>
      <c r="J3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https://topfly.pro</v>
      </c>
    </row>
    <row r="39" spans="1:10" s="14" customFormat="1" ht="26.45" customHeight="1" x14ac:dyDescent="0.25">
      <c r="A39" s="44" t="s">
        <v>275</v>
      </c>
      <c r="B39" s="45" t="s">
        <v>1629</v>
      </c>
      <c r="C39" s="46" t="s">
        <v>525</v>
      </c>
      <c r="D39" s="46" t="s">
        <v>595</v>
      </c>
      <c r="E39" s="46" t="s">
        <v>596</v>
      </c>
      <c r="F39" s="47">
        <v>479440</v>
      </c>
      <c r="G39" s="61">
        <v>45789</v>
      </c>
      <c r="H39" s="62" t="s">
        <v>1425</v>
      </c>
      <c r="I39" s="18" t="s">
        <v>1005</v>
      </c>
      <c r="J3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www.themeter.it</v>
      </c>
    </row>
    <row r="40" spans="1:10" s="14" customFormat="1" ht="26.45" customHeight="1" x14ac:dyDescent="0.25">
      <c r="A40" s="44" t="s">
        <v>278</v>
      </c>
      <c r="B40" s="45" t="s">
        <v>1238</v>
      </c>
      <c r="C40" s="46" t="s">
        <v>514</v>
      </c>
      <c r="D40" s="46" t="s">
        <v>565</v>
      </c>
      <c r="E40" s="46" t="s">
        <v>615</v>
      </c>
      <c r="F40" s="47">
        <v>225835.8</v>
      </c>
      <c r="G40" s="61">
        <v>45766</v>
      </c>
      <c r="H40" s="62" t="s">
        <v>454</v>
      </c>
      <c r="I40" s="18" t="s">
        <v>1013</v>
      </c>
      <c r="J40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https://www.amaliacare.it</v>
      </c>
    </row>
    <row r="41" spans="1:10" s="14" customFormat="1" ht="26.45" customHeight="1" x14ac:dyDescent="0.25">
      <c r="A41" s="44" t="s">
        <v>279</v>
      </c>
      <c r="B41" s="45" t="s">
        <v>1239</v>
      </c>
      <c r="C41" s="46" t="s">
        <v>517</v>
      </c>
      <c r="D41" s="46" t="s">
        <v>722</v>
      </c>
      <c r="E41" s="46" t="s">
        <v>723</v>
      </c>
      <c r="F41" s="47">
        <v>667941.6</v>
      </c>
      <c r="G41" s="61">
        <v>45792</v>
      </c>
      <c r="H41" s="62" t="s">
        <v>455</v>
      </c>
      <c r="I41" s="18" t="s">
        <v>1014</v>
      </c>
      <c r="J41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https://www.artup.company</v>
      </c>
    </row>
    <row r="42" spans="1:10" s="14" customFormat="1" ht="26.45" customHeight="1" x14ac:dyDescent="0.25">
      <c r="A42" s="44" t="s">
        <v>257</v>
      </c>
      <c r="B42" s="45" t="s">
        <v>1641</v>
      </c>
      <c r="C42" s="46" t="s">
        <v>512</v>
      </c>
      <c r="D42" s="46" t="s">
        <v>513</v>
      </c>
      <c r="E42" s="46" t="s">
        <v>522</v>
      </c>
      <c r="F42" s="47">
        <v>520312.8</v>
      </c>
      <c r="G42" s="61">
        <v>45775</v>
      </c>
      <c r="H42" s="62" t="s">
        <v>1640</v>
      </c>
      <c r="I42" s="18" t="s">
        <v>1022</v>
      </c>
      <c r="J4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https://www.yptrainer.com</v>
      </c>
    </row>
    <row r="43" spans="1:10" s="14" customFormat="1" ht="26.45" customHeight="1" x14ac:dyDescent="0.25">
      <c r="A43" s="44" t="s">
        <v>284</v>
      </c>
      <c r="B43" s="45" t="s">
        <v>1643</v>
      </c>
      <c r="C43" s="46" t="s">
        <v>519</v>
      </c>
      <c r="D43" s="46" t="s">
        <v>598</v>
      </c>
      <c r="E43" s="46" t="s">
        <v>1025</v>
      </c>
      <c r="F43" s="47">
        <v>422694.40000000002</v>
      </c>
      <c r="G43" s="61">
        <v>45779</v>
      </c>
      <c r="H43" s="62" t="s">
        <v>460</v>
      </c>
      <c r="I43" s="18" t="s">
        <v>1024</v>
      </c>
      <c r="J4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https://www.digi-plus.it/</v>
      </c>
    </row>
    <row r="44" spans="1:10" s="14" customFormat="1" ht="26.45" customHeight="1" x14ac:dyDescent="0.25">
      <c r="A44" s="44" t="s">
        <v>298</v>
      </c>
      <c r="B44" s="45" t="s">
        <v>1656</v>
      </c>
      <c r="C44" s="46" t="s">
        <v>512</v>
      </c>
      <c r="D44" s="46" t="s">
        <v>513</v>
      </c>
      <c r="E44" s="46" t="s">
        <v>522</v>
      </c>
      <c r="F44" s="47">
        <v>540031.80000000005</v>
      </c>
      <c r="G44" s="61">
        <v>45860</v>
      </c>
      <c r="H44" s="62" t="s">
        <v>464</v>
      </c>
      <c r="I44" s="18" t="s">
        <v>1044</v>
      </c>
      <c r="J4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https://www.ansitalia.com</v>
      </c>
    </row>
    <row r="45" spans="1:10" s="14" customFormat="1" ht="26.45" customHeight="1" x14ac:dyDescent="0.25">
      <c r="A45" s="44" t="s">
        <v>307</v>
      </c>
      <c r="B45" s="45" t="s">
        <v>1665</v>
      </c>
      <c r="C45" s="46" t="s">
        <v>538</v>
      </c>
      <c r="D45" s="46" t="s">
        <v>539</v>
      </c>
      <c r="E45" s="46" t="s">
        <v>540</v>
      </c>
      <c r="F45" s="47">
        <v>782549.37</v>
      </c>
      <c r="G45" s="61">
        <v>45902</v>
      </c>
      <c r="H45" s="62" t="s">
        <v>470</v>
      </c>
      <c r="I45" s="18" t="s">
        <v>1056</v>
      </c>
      <c r="J4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https://www.zefi.ai/</v>
      </c>
    </row>
    <row r="46" spans="1:10" s="14" customFormat="1" ht="26.45" customHeight="1" x14ac:dyDescent="0.25">
      <c r="A46" s="44" t="s">
        <v>311</v>
      </c>
      <c r="B46" s="45" t="s">
        <v>1669</v>
      </c>
      <c r="C46" s="46" t="s">
        <v>514</v>
      </c>
      <c r="D46" s="46" t="s">
        <v>515</v>
      </c>
      <c r="E46" s="46" t="s">
        <v>516</v>
      </c>
      <c r="F46" s="47">
        <v>754570.4</v>
      </c>
      <c r="G46" s="61">
        <v>45905</v>
      </c>
      <c r="H46" s="62" t="s">
        <v>1137</v>
      </c>
      <c r="I46" s="18" t="s">
        <v>1062</v>
      </c>
      <c r="J4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https://www.complaion.com</v>
      </c>
    </row>
    <row r="47" spans="1:10" s="14" customFormat="1" ht="26.45" customHeight="1" x14ac:dyDescent="0.25">
      <c r="A47" s="44" t="s">
        <v>314</v>
      </c>
      <c r="B47" s="45" t="s">
        <v>1672</v>
      </c>
      <c r="C47" s="46" t="s">
        <v>538</v>
      </c>
      <c r="D47" s="46" t="s">
        <v>548</v>
      </c>
      <c r="E47" s="46" t="s">
        <v>549</v>
      </c>
      <c r="F47" s="47">
        <v>719500.80000000005</v>
      </c>
      <c r="G47" s="61">
        <v>45908</v>
      </c>
      <c r="H47" s="62" t="s">
        <v>1448</v>
      </c>
      <c r="I47" s="18" t="s">
        <v>1065</v>
      </c>
      <c r="J4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www.yallasec.com</v>
      </c>
    </row>
    <row r="48" spans="1:10" s="14" customFormat="1" ht="26.45" customHeight="1" x14ac:dyDescent="0.25">
      <c r="A48" s="44" t="s">
        <v>315</v>
      </c>
      <c r="B48" s="45" t="s">
        <v>1673</v>
      </c>
      <c r="C48" s="46" t="s">
        <v>538</v>
      </c>
      <c r="D48" s="46" t="s">
        <v>618</v>
      </c>
      <c r="E48" s="46" t="s">
        <v>1067</v>
      </c>
      <c r="F48" s="47">
        <v>402172.7</v>
      </c>
      <c r="G48" s="61">
        <v>45895</v>
      </c>
      <c r="H48" s="62" t="s">
        <v>473</v>
      </c>
      <c r="I48" s="18" t="s">
        <v>1066</v>
      </c>
      <c r="J4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https://hvalues.com</v>
      </c>
    </row>
    <row r="49" spans="1:10" s="14" customFormat="1" ht="26.45" customHeight="1" x14ac:dyDescent="0.25">
      <c r="A49" s="44" t="s">
        <v>320</v>
      </c>
      <c r="B49" s="45" t="s">
        <v>1678</v>
      </c>
      <c r="C49" s="46" t="s">
        <v>535</v>
      </c>
      <c r="D49" s="46" t="s">
        <v>536</v>
      </c>
      <c r="E49" s="46" t="s">
        <v>537</v>
      </c>
      <c r="F49" s="47">
        <v>419641.44</v>
      </c>
      <c r="G49" s="61">
        <v>45937</v>
      </c>
      <c r="H49" s="62" t="s">
        <v>475</v>
      </c>
      <c r="I49" s="18" t="s">
        <v>1071</v>
      </c>
      <c r="J4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https://yourease.it/</v>
      </c>
    </row>
    <row r="50" spans="1:10" s="14" customFormat="1" ht="26.45" customHeight="1" x14ac:dyDescent="0.25">
      <c r="A50" s="44" t="s">
        <v>324</v>
      </c>
      <c r="B50" s="45" t="s">
        <v>1682</v>
      </c>
      <c r="C50" s="46" t="s">
        <v>514</v>
      </c>
      <c r="D50" s="46" t="s">
        <v>515</v>
      </c>
      <c r="E50" s="46" t="s">
        <v>516</v>
      </c>
      <c r="F50" s="47">
        <v>405936</v>
      </c>
      <c r="G50" s="61">
        <v>45853</v>
      </c>
      <c r="H50" s="62" t="s">
        <v>1454</v>
      </c>
      <c r="I50" s="18" t="s">
        <v>1076</v>
      </c>
      <c r="J50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www.winksuite.com</v>
      </c>
    </row>
    <row r="51" spans="1:10" s="14" customFormat="1" ht="26.45" customHeight="1" x14ac:dyDescent="0.25">
      <c r="A51" s="44" t="s">
        <v>335</v>
      </c>
      <c r="B51" s="45" t="s">
        <v>1462</v>
      </c>
      <c r="C51" s="46" t="s">
        <v>514</v>
      </c>
      <c r="D51" s="46" t="s">
        <v>515</v>
      </c>
      <c r="E51" s="46" t="s">
        <v>516</v>
      </c>
      <c r="F51" s="47">
        <v>428434.56</v>
      </c>
      <c r="G51" s="61">
        <v>45992</v>
      </c>
      <c r="H51" s="62" t="s">
        <v>1461</v>
      </c>
      <c r="I51" s="18" t="s">
        <v>1093</v>
      </c>
      <c r="J51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https://www.compri.ai/it/</v>
      </c>
    </row>
    <row r="52" spans="1:10" s="14" customFormat="1" ht="26.45" customHeight="1" x14ac:dyDescent="0.25">
      <c r="A52" s="44" t="s">
        <v>355</v>
      </c>
      <c r="B52" s="45" t="s">
        <v>1473</v>
      </c>
      <c r="C52" s="46" t="s">
        <v>514</v>
      </c>
      <c r="D52" s="46" t="s">
        <v>515</v>
      </c>
      <c r="E52" s="46" t="s">
        <v>516</v>
      </c>
      <c r="F52" s="47">
        <v>614436.96</v>
      </c>
      <c r="G52" s="61">
        <v>46052</v>
      </c>
      <c r="H52" s="62" t="s">
        <v>1472</v>
      </c>
      <c r="I52" s="18" t="s">
        <v>1119</v>
      </c>
      <c r="J52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https://www.withless.com/it</v>
      </c>
    </row>
    <row r="53" spans="1:10" s="14" customFormat="1" ht="26.45" customHeight="1" x14ac:dyDescent="0.25">
      <c r="A53" s="44" t="s">
        <v>1763</v>
      </c>
      <c r="B53" s="45" t="s">
        <v>1869</v>
      </c>
      <c r="C53" s="46" t="s">
        <v>535</v>
      </c>
      <c r="D53" s="46" t="s">
        <v>564</v>
      </c>
      <c r="E53" s="46" t="s">
        <v>1822</v>
      </c>
      <c r="F53" s="47">
        <v>970030</v>
      </c>
      <c r="G53" s="61">
        <v>46065</v>
      </c>
      <c r="H53" s="62" t="s">
        <v>1838</v>
      </c>
      <c r="I53" s="18" t="s">
        <v>1779</v>
      </c>
      <c r="J53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www.liffo.com</v>
      </c>
    </row>
    <row r="54" spans="1:10" s="14" customFormat="1" ht="26.45" customHeight="1" x14ac:dyDescent="0.25">
      <c r="A54" s="44" t="s">
        <v>1789</v>
      </c>
      <c r="B54" s="45" t="s">
        <v>1873</v>
      </c>
      <c r="C54" s="46" t="s">
        <v>559</v>
      </c>
      <c r="D54" s="46" t="s">
        <v>590</v>
      </c>
      <c r="E54" s="46" t="s">
        <v>591</v>
      </c>
      <c r="F54" s="47">
        <v>480179.20000000001</v>
      </c>
      <c r="G54" s="61">
        <v>46073</v>
      </c>
      <c r="H54" s="62" t="s">
        <v>1863</v>
      </c>
      <c r="I54" s="18" t="s">
        <v>1807</v>
      </c>
      <c r="J54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www.ciaoelsa.com</v>
      </c>
    </row>
    <row r="55" spans="1:10" s="14" customFormat="1" ht="26.45" customHeight="1" x14ac:dyDescent="0.25">
      <c r="A55" s="44" t="s">
        <v>1795</v>
      </c>
      <c r="B55" s="45" t="s">
        <v>1884</v>
      </c>
      <c r="C55" s="46" t="s">
        <v>559</v>
      </c>
      <c r="D55" s="46" t="s">
        <v>1820</v>
      </c>
      <c r="E55" s="46" t="s">
        <v>1828</v>
      </c>
      <c r="F55" s="47">
        <v>242400</v>
      </c>
      <c r="G55" s="61">
        <v>46100</v>
      </c>
      <c r="H55" s="62" t="s">
        <v>1852</v>
      </c>
      <c r="I55" s="18" t="s">
        <v>1813</v>
      </c>
      <c r="J55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https://securesi.it/</v>
      </c>
    </row>
    <row r="56" spans="1:10" s="14" customFormat="1" ht="26.45" customHeight="1" x14ac:dyDescent="0.25">
      <c r="A56" s="44" t="s">
        <v>1761</v>
      </c>
      <c r="B56" s="45" t="s">
        <v>1887</v>
      </c>
      <c r="C56" s="46" t="s">
        <v>514</v>
      </c>
      <c r="D56" s="46" t="s">
        <v>526</v>
      </c>
      <c r="E56" s="46" t="s">
        <v>1830</v>
      </c>
      <c r="F56" s="47">
        <v>590505.6</v>
      </c>
      <c r="G56" s="61">
        <v>46115</v>
      </c>
      <c r="H56" s="62" t="s">
        <v>1855</v>
      </c>
      <c r="I56" s="18" t="s">
        <v>1777</v>
      </c>
      <c r="J56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https://www.ulisses.it/</v>
      </c>
    </row>
    <row r="57" spans="1:10" s="14" customFormat="1" ht="26.45" customHeight="1" x14ac:dyDescent="0.25">
      <c r="A57" s="44" t="s">
        <v>1759</v>
      </c>
      <c r="B57" s="45" t="s">
        <v>1889</v>
      </c>
      <c r="C57" s="46" t="s">
        <v>514</v>
      </c>
      <c r="D57" s="46" t="s">
        <v>515</v>
      </c>
      <c r="E57" s="46" t="s">
        <v>1827</v>
      </c>
      <c r="F57" s="47">
        <v>339280</v>
      </c>
      <c r="G57" s="61">
        <v>46122</v>
      </c>
      <c r="H57" s="62" t="s">
        <v>1864</v>
      </c>
      <c r="I57" s="18" t="s">
        <v>1775</v>
      </c>
      <c r="J57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https://www.crono.one/</v>
      </c>
    </row>
    <row r="58" spans="1:10" s="14" customFormat="1" ht="26.45" customHeight="1" x14ac:dyDescent="0.25">
      <c r="A58" s="44" t="s">
        <v>1764</v>
      </c>
      <c r="B58" s="45" t="s">
        <v>1891</v>
      </c>
      <c r="C58" s="46" t="s">
        <v>512</v>
      </c>
      <c r="D58" s="46" t="s">
        <v>513</v>
      </c>
      <c r="E58" s="46" t="s">
        <v>1832</v>
      </c>
      <c r="F58" s="47">
        <v>321187.68</v>
      </c>
      <c r="G58" s="61">
        <v>46126</v>
      </c>
      <c r="H58" s="62" t="s">
        <v>1890</v>
      </c>
      <c r="I58" s="18" t="s">
        <v>1780</v>
      </c>
      <c r="J58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www.itslitbox.com</v>
      </c>
    </row>
    <row r="59" spans="1:10" s="14" customFormat="1" ht="26.45" customHeight="1" x14ac:dyDescent="0.25">
      <c r="A59" s="44" t="s">
        <v>1800</v>
      </c>
      <c r="B59" s="45" t="s">
        <v>1897</v>
      </c>
      <c r="C59" s="46" t="s">
        <v>514</v>
      </c>
      <c r="D59" s="46" t="s">
        <v>515</v>
      </c>
      <c r="E59" s="46" t="s">
        <v>516</v>
      </c>
      <c r="F59" s="47">
        <v>299480</v>
      </c>
      <c r="G59" s="61">
        <v>46133</v>
      </c>
      <c r="H59" s="62" t="s">
        <v>1865</v>
      </c>
      <c r="I59" s="18" t="s">
        <v>1818</v>
      </c>
      <c r="J59" s="52" t="str">
        <f>IF(HYPERLINK(IF(LEFT(Internet_of_things[[#This Row],[Sito Web]],4)="http",Internet_of_things[[#This Row],[Sito Web]],"https://"&amp;Internet_of_things[[#This Row],[Sito Web]]),Internet_of_things[[#This Row],[Sito Web]])&lt;&gt;0,HYPERLINK(IF(LEFT(Internet_of_things[[#This Row],[Sito Web]],4)="http",Internet_of_things[[#This Row],[Sito Web]],"https://"&amp;Internet_of_things[[#This Row],[Sito Web]]),Internet_of_things[[#This Row],[Sito Web]]),"")</f>
        <v>www.dipendessedame.it</v>
      </c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/>
      <c r="B64"/>
      <c r="C64"/>
      <c r="D64"/>
      <c r="E64"/>
      <c r="F64"/>
      <c r="G64" s="13"/>
      <c r="H64"/>
      <c r="I64"/>
      <c r="J64"/>
    </row>
    <row r="65" spans="1:10" s="14" customFormat="1" ht="26.45" customHeight="1" x14ac:dyDescent="0.25">
      <c r="A65"/>
      <c r="B65"/>
      <c r="C65"/>
      <c r="D65"/>
      <c r="E65"/>
      <c r="F65"/>
      <c r="G65" s="13"/>
      <c r="H65"/>
      <c r="I65"/>
      <c r="J65"/>
    </row>
    <row r="66" spans="1:10" s="14" customFormat="1" ht="26.45" customHeight="1" x14ac:dyDescent="0.25">
      <c r="A66"/>
      <c r="B66"/>
      <c r="C66"/>
      <c r="D66"/>
      <c r="E66"/>
      <c r="F66"/>
      <c r="G66" s="13"/>
      <c r="H66"/>
      <c r="I66"/>
      <c r="J66"/>
    </row>
    <row r="67" spans="1:10" s="14" customFormat="1" ht="26.45" customHeight="1" x14ac:dyDescent="0.25">
      <c r="A67"/>
      <c r="B67"/>
      <c r="C67"/>
      <c r="D67"/>
      <c r="E67"/>
      <c r="F67"/>
      <c r="G67" s="13"/>
      <c r="H67"/>
      <c r="I67"/>
      <c r="J67"/>
    </row>
    <row r="68" spans="1:10" s="14" customFormat="1" ht="26.45" customHeight="1" x14ac:dyDescent="0.25">
      <c r="A68"/>
      <c r="B68"/>
      <c r="C68"/>
      <c r="D68"/>
      <c r="E68"/>
      <c r="F68"/>
      <c r="G68" s="13"/>
      <c r="H68"/>
      <c r="I68"/>
      <c r="J68"/>
    </row>
    <row r="69" spans="1:10" s="14" customFormat="1" ht="26.45" customHeight="1" x14ac:dyDescent="0.25">
      <c r="A69"/>
      <c r="B69"/>
      <c r="C69"/>
      <c r="D69"/>
      <c r="E69"/>
      <c r="F69"/>
      <c r="G69" s="13"/>
      <c r="H69"/>
      <c r="I69"/>
      <c r="J69"/>
    </row>
    <row r="70" spans="1:10" s="14" customFormat="1" ht="26.45" customHeight="1" x14ac:dyDescent="0.25">
      <c r="A70"/>
      <c r="B70"/>
      <c r="C70"/>
      <c r="D70"/>
      <c r="E70"/>
      <c r="F70"/>
      <c r="G70" s="13"/>
      <c r="H70"/>
      <c r="I70"/>
      <c r="J70"/>
    </row>
    <row r="71" spans="1:10" s="14" customFormat="1" ht="26.45" customHeight="1" x14ac:dyDescent="0.25">
      <c r="A71"/>
      <c r="B71"/>
      <c r="C71"/>
      <c r="D71"/>
      <c r="E71"/>
      <c r="F71"/>
      <c r="G71" s="13"/>
      <c r="H71"/>
      <c r="I71"/>
      <c r="J71"/>
    </row>
    <row r="72" spans="1:10" s="14" customFormat="1" ht="26.45" customHeight="1" x14ac:dyDescent="0.25">
      <c r="A72"/>
      <c r="B72"/>
      <c r="C72"/>
      <c r="D72"/>
      <c r="E72"/>
      <c r="F72"/>
      <c r="G72" s="13"/>
      <c r="H72"/>
      <c r="I72"/>
      <c r="J72"/>
    </row>
    <row r="73" spans="1:10" s="14" customFormat="1" ht="26.45" customHeight="1" x14ac:dyDescent="0.25">
      <c r="A73"/>
      <c r="B73"/>
      <c r="C73"/>
      <c r="D73"/>
      <c r="E73"/>
      <c r="F73"/>
      <c r="G73" s="13"/>
      <c r="H73"/>
      <c r="I73"/>
      <c r="J73"/>
    </row>
    <row r="74" spans="1:10" s="14" customFormat="1" ht="26.45" customHeight="1" x14ac:dyDescent="0.25">
      <c r="A74"/>
      <c r="B74"/>
      <c r="C74"/>
      <c r="D74"/>
      <c r="E74"/>
      <c r="F74"/>
      <c r="G74" s="13"/>
      <c r="H74"/>
      <c r="I74"/>
      <c r="J74"/>
    </row>
    <row r="75" spans="1:10" s="14" customFormat="1" ht="26.45" customHeight="1" x14ac:dyDescent="0.25">
      <c r="A75"/>
      <c r="B75"/>
      <c r="C75"/>
      <c r="D75"/>
      <c r="E75"/>
      <c r="F75"/>
      <c r="G75" s="13"/>
      <c r="H75"/>
      <c r="I75"/>
      <c r="J75"/>
    </row>
    <row r="76" spans="1:10" s="14" customFormat="1" ht="26.45" customHeight="1" x14ac:dyDescent="0.25">
      <c r="A76"/>
      <c r="B76"/>
      <c r="C76"/>
      <c r="D76"/>
      <c r="E76"/>
      <c r="F76"/>
      <c r="G76" s="13"/>
      <c r="H76"/>
      <c r="I76"/>
      <c r="J76"/>
    </row>
    <row r="77" spans="1:10" s="14" customFormat="1" ht="26.45" customHeight="1" x14ac:dyDescent="0.25">
      <c r="A77"/>
      <c r="B77"/>
      <c r="C77"/>
      <c r="D77"/>
      <c r="E77"/>
      <c r="F77"/>
      <c r="G77" s="13"/>
      <c r="H77"/>
      <c r="I77"/>
      <c r="J77"/>
    </row>
    <row r="78" spans="1:10" s="14" customFormat="1" ht="26.45" customHeight="1" x14ac:dyDescent="0.25">
      <c r="A78"/>
      <c r="B78"/>
      <c r="C78"/>
      <c r="D78"/>
      <c r="E78"/>
      <c r="F78"/>
      <c r="G78" s="13"/>
      <c r="H78"/>
      <c r="I78"/>
      <c r="J78"/>
    </row>
    <row r="79" spans="1:10" s="14" customFormat="1" ht="26.45" customHeight="1" x14ac:dyDescent="0.25">
      <c r="A79"/>
      <c r="B79"/>
      <c r="C79"/>
      <c r="D79"/>
      <c r="E79"/>
      <c r="F79"/>
      <c r="G79" s="13"/>
      <c r="H79"/>
      <c r="I79"/>
      <c r="J79"/>
    </row>
    <row r="80" spans="1:10" s="14" customFormat="1" ht="26.45" customHeight="1" x14ac:dyDescent="0.25">
      <c r="A80"/>
      <c r="B80"/>
      <c r="C80"/>
      <c r="D80"/>
      <c r="E80"/>
      <c r="F80"/>
      <c r="G80" s="13"/>
      <c r="H80"/>
      <c r="I80"/>
      <c r="J80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4A60B-E910-4CA4-AF19-6E1EC8C3FE70}">
  <dimension ref="A1:J90"/>
  <sheetViews>
    <sheetView workbookViewId="0">
      <selection activeCell="J48" sqref="J43:J48"/>
    </sheetView>
  </sheetViews>
  <sheetFormatPr defaultColWidth="0" defaultRowHeight="26.45" customHeight="1" x14ac:dyDescent="0.25"/>
  <cols>
    <col min="1" max="1" width="41.85546875" bestFit="1" customWidth="1"/>
    <col min="2" max="2" width="99.285156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1731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1</v>
      </c>
      <c r="B2" s="45" t="s">
        <v>1143</v>
      </c>
      <c r="C2" s="46" t="s">
        <v>551</v>
      </c>
      <c r="D2" s="46" t="s">
        <v>552</v>
      </c>
      <c r="E2" s="46" t="s">
        <v>609</v>
      </c>
      <c r="F2" s="47">
        <v>1037550.32</v>
      </c>
      <c r="G2" s="61">
        <v>44960</v>
      </c>
      <c r="H2" s="62" t="s">
        <v>358</v>
      </c>
      <c r="I2" s="18" t="s">
        <v>608</v>
      </c>
      <c r="J2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https://aileenspharma.com/</v>
      </c>
    </row>
    <row r="3" spans="1:10" s="14" customFormat="1" ht="26.45" customHeight="1" x14ac:dyDescent="0.25">
      <c r="A3" s="44" t="s">
        <v>21</v>
      </c>
      <c r="B3" s="45" t="s">
        <v>1159</v>
      </c>
      <c r="C3" s="46" t="s">
        <v>514</v>
      </c>
      <c r="D3" s="46" t="s">
        <v>515</v>
      </c>
      <c r="E3" s="46" t="s">
        <v>516</v>
      </c>
      <c r="F3" s="47">
        <v>518537.28</v>
      </c>
      <c r="G3" s="61">
        <v>44980</v>
      </c>
      <c r="H3" s="62" t="s">
        <v>1269</v>
      </c>
      <c r="I3" s="18" t="s">
        <v>675</v>
      </c>
      <c r="J3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 xml:space="preserve">https://www.robosuits.it </v>
      </c>
    </row>
    <row r="4" spans="1:10" s="14" customFormat="1" ht="26.45" customHeight="1" x14ac:dyDescent="0.25">
      <c r="A4" s="44" t="s">
        <v>26</v>
      </c>
      <c r="B4" s="45" t="s">
        <v>1161</v>
      </c>
      <c r="C4" s="46" t="s">
        <v>519</v>
      </c>
      <c r="D4" s="46" t="s">
        <v>520</v>
      </c>
      <c r="E4" s="46" t="s">
        <v>521</v>
      </c>
      <c r="F4" s="47">
        <v>1090176.43</v>
      </c>
      <c r="G4" s="61">
        <v>45021</v>
      </c>
      <c r="H4" s="62" t="s">
        <v>1274</v>
      </c>
      <c r="I4" s="18" t="s">
        <v>683</v>
      </c>
      <c r="J4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www.aka-biotech.it</v>
      </c>
    </row>
    <row r="5" spans="1:10" s="14" customFormat="1" ht="26.45" customHeight="1" x14ac:dyDescent="0.25">
      <c r="A5" s="44" t="s">
        <v>29</v>
      </c>
      <c r="B5" s="45" t="s">
        <v>1163</v>
      </c>
      <c r="C5" s="46" t="s">
        <v>514</v>
      </c>
      <c r="D5" s="46" t="s">
        <v>515</v>
      </c>
      <c r="E5" s="46" t="s">
        <v>516</v>
      </c>
      <c r="F5" s="47">
        <v>900008</v>
      </c>
      <c r="G5" s="61">
        <v>45019</v>
      </c>
      <c r="H5" s="62" t="s">
        <v>372</v>
      </c>
      <c r="I5" s="18" t="s">
        <v>689</v>
      </c>
      <c r="J5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https://www.serenis.it</v>
      </c>
    </row>
    <row r="6" spans="1:10" s="14" customFormat="1" ht="26.45" customHeight="1" x14ac:dyDescent="0.25">
      <c r="A6" s="44" t="s">
        <v>34</v>
      </c>
      <c r="B6" s="45" t="s">
        <v>1167</v>
      </c>
      <c r="C6" s="46" t="s">
        <v>517</v>
      </c>
      <c r="D6" s="46" t="s">
        <v>523</v>
      </c>
      <c r="E6" s="46" t="s">
        <v>524</v>
      </c>
      <c r="F6" s="47">
        <v>523212.79999999999</v>
      </c>
      <c r="G6" s="61">
        <v>45092</v>
      </c>
      <c r="H6" s="62" t="s">
        <v>375</v>
      </c>
      <c r="I6" s="18" t="s">
        <v>698</v>
      </c>
      <c r="J6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https://www.digitalrehab.eu/</v>
      </c>
    </row>
    <row r="7" spans="1:10" s="14" customFormat="1" ht="26.45" customHeight="1" x14ac:dyDescent="0.25">
      <c r="A7" s="44" t="s">
        <v>73</v>
      </c>
      <c r="B7" s="45" t="s">
        <v>1495</v>
      </c>
      <c r="C7" s="46" t="s">
        <v>538</v>
      </c>
      <c r="D7" s="46" t="s">
        <v>548</v>
      </c>
      <c r="E7" s="46" t="s">
        <v>549</v>
      </c>
      <c r="F7" s="47">
        <v>418922.4</v>
      </c>
      <c r="G7" s="61">
        <v>45098</v>
      </c>
      <c r="H7" s="62" t="s">
        <v>376</v>
      </c>
      <c r="I7" s="18" t="s">
        <v>703</v>
      </c>
      <c r="J7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https://datamasters.it</v>
      </c>
    </row>
    <row r="8" spans="1:10" s="14" customFormat="1" ht="26.45" customHeight="1" x14ac:dyDescent="0.25">
      <c r="A8" s="44" t="s">
        <v>76</v>
      </c>
      <c r="B8" s="45" t="s">
        <v>1503</v>
      </c>
      <c r="C8" s="46" t="s">
        <v>530</v>
      </c>
      <c r="D8" s="46" t="s">
        <v>531</v>
      </c>
      <c r="E8" s="46" t="s">
        <v>550</v>
      </c>
      <c r="F8" s="47">
        <v>408878.06</v>
      </c>
      <c r="G8" s="61">
        <v>45208</v>
      </c>
      <c r="H8" s="62" t="s">
        <v>1124</v>
      </c>
      <c r="I8" s="18" t="s">
        <v>718</v>
      </c>
      <c r="J8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https://www.crescendocare.it</v>
      </c>
    </row>
    <row r="9" spans="1:10" s="14" customFormat="1" ht="26.45" customHeight="1" x14ac:dyDescent="0.25">
      <c r="A9" s="44" t="s">
        <v>45</v>
      </c>
      <c r="B9" s="45" t="s">
        <v>1504</v>
      </c>
      <c r="C9" s="46" t="s">
        <v>517</v>
      </c>
      <c r="D9" s="46" t="s">
        <v>722</v>
      </c>
      <c r="E9" s="46" t="s">
        <v>723</v>
      </c>
      <c r="F9" s="47">
        <v>649952</v>
      </c>
      <c r="G9" s="61">
        <v>45119</v>
      </c>
      <c r="H9" s="62" t="s">
        <v>380</v>
      </c>
      <c r="I9" s="18" t="s">
        <v>721</v>
      </c>
      <c r="J9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https://semplifarma.net</v>
      </c>
    </row>
    <row r="10" spans="1:10" s="14" customFormat="1" ht="26.45" customHeight="1" x14ac:dyDescent="0.25">
      <c r="A10" s="44" t="s">
        <v>53</v>
      </c>
      <c r="B10" s="45" t="s">
        <v>1508</v>
      </c>
      <c r="C10" s="46" t="s">
        <v>512</v>
      </c>
      <c r="D10" s="46" t="s">
        <v>513</v>
      </c>
      <c r="E10" s="46" t="s">
        <v>522</v>
      </c>
      <c r="F10" s="47">
        <v>803712</v>
      </c>
      <c r="G10" s="61">
        <v>45197</v>
      </c>
      <c r="H10" s="62" t="s">
        <v>1127</v>
      </c>
      <c r="I10" s="18" t="s">
        <v>745</v>
      </c>
      <c r="J10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https://www.medicud.com</v>
      </c>
    </row>
    <row r="11" spans="1:10" s="14" customFormat="1" ht="26.45" customHeight="1" x14ac:dyDescent="0.25">
      <c r="A11" s="44" t="s">
        <v>55</v>
      </c>
      <c r="B11" s="45" t="s">
        <v>1748</v>
      </c>
      <c r="C11" s="46" t="s">
        <v>538</v>
      </c>
      <c r="D11" s="46" t="s">
        <v>539</v>
      </c>
      <c r="E11" s="46" t="s">
        <v>748</v>
      </c>
      <c r="F11" s="47">
        <v>906479.86</v>
      </c>
      <c r="G11" s="61">
        <v>45232</v>
      </c>
      <c r="H11" s="62" t="s">
        <v>388</v>
      </c>
      <c r="I11" s="18" t="s">
        <v>747</v>
      </c>
      <c r="J11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https://bionitlabs.com/it/</v>
      </c>
    </row>
    <row r="12" spans="1:10" s="14" customFormat="1" ht="26.45" customHeight="1" x14ac:dyDescent="0.25">
      <c r="A12" s="44" t="s">
        <v>57</v>
      </c>
      <c r="B12" s="45" t="s">
        <v>1181</v>
      </c>
      <c r="C12" s="46" t="s">
        <v>530</v>
      </c>
      <c r="D12" s="46" t="s">
        <v>531</v>
      </c>
      <c r="E12" s="46" t="s">
        <v>550</v>
      </c>
      <c r="F12" s="47">
        <v>442864.8</v>
      </c>
      <c r="G12" s="61">
        <v>45226</v>
      </c>
      <c r="H12" s="62" t="s">
        <v>389</v>
      </c>
      <c r="I12" s="18" t="s">
        <v>752</v>
      </c>
      <c r="J12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https://badacare.com</v>
      </c>
    </row>
    <row r="13" spans="1:10" s="14" customFormat="1" ht="26.45" customHeight="1" x14ac:dyDescent="0.25">
      <c r="A13" s="44" t="s">
        <v>269</v>
      </c>
      <c r="B13" s="45" t="s">
        <v>1183</v>
      </c>
      <c r="C13" s="46" t="s">
        <v>514</v>
      </c>
      <c r="D13" s="46" t="s">
        <v>515</v>
      </c>
      <c r="E13" s="46" t="s">
        <v>516</v>
      </c>
      <c r="F13" s="47">
        <v>359228.15999999997</v>
      </c>
      <c r="G13" s="61">
        <v>45190</v>
      </c>
      <c r="H13" s="62" t="s">
        <v>1296</v>
      </c>
      <c r="I13" s="18" t="s">
        <v>756</v>
      </c>
      <c r="J13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capsula.app</v>
      </c>
    </row>
    <row r="14" spans="1:10" s="14" customFormat="1" ht="26.45" customHeight="1" x14ac:dyDescent="0.25">
      <c r="A14" s="44" t="s">
        <v>103</v>
      </c>
      <c r="B14" s="45" t="s">
        <v>1314</v>
      </c>
      <c r="C14" s="46" t="s">
        <v>527</v>
      </c>
      <c r="D14" s="46" t="s">
        <v>627</v>
      </c>
      <c r="E14" s="46" t="s">
        <v>1711</v>
      </c>
      <c r="F14" s="47">
        <v>454696</v>
      </c>
      <c r="G14" s="61">
        <v>45362</v>
      </c>
      <c r="H14" s="62" t="s">
        <v>1313</v>
      </c>
      <c r="I14" s="18" t="s">
        <v>795</v>
      </c>
      <c r="J14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https://www.danahealth.org/</v>
      </c>
    </row>
    <row r="15" spans="1:10" s="14" customFormat="1" ht="26.45" customHeight="1" x14ac:dyDescent="0.25">
      <c r="A15" s="44" t="s">
        <v>109</v>
      </c>
      <c r="B15" s="45" t="s">
        <v>1207</v>
      </c>
      <c r="C15" s="46" t="s">
        <v>519</v>
      </c>
      <c r="D15" s="46" t="s">
        <v>520</v>
      </c>
      <c r="E15" s="46" t="s">
        <v>521</v>
      </c>
      <c r="F15" s="47">
        <v>491749.32</v>
      </c>
      <c r="G15" s="61">
        <v>45365</v>
      </c>
      <c r="H15" s="62" t="s">
        <v>1318</v>
      </c>
      <c r="I15" s="18" t="s">
        <v>1739</v>
      </c>
      <c r="J15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www.mamahealth.io</v>
      </c>
    </row>
    <row r="16" spans="1:10" s="14" customFormat="1" ht="26.45" customHeight="1" x14ac:dyDescent="0.25">
      <c r="A16" s="44" t="s">
        <v>119</v>
      </c>
      <c r="B16" s="45" t="s">
        <v>1530</v>
      </c>
      <c r="C16" s="46" t="s">
        <v>514</v>
      </c>
      <c r="D16" s="46" t="s">
        <v>515</v>
      </c>
      <c r="E16" s="46" t="s">
        <v>516</v>
      </c>
      <c r="F16" s="47">
        <v>433080</v>
      </c>
      <c r="G16" s="61">
        <v>45364</v>
      </c>
      <c r="H16" s="62" t="s">
        <v>403</v>
      </c>
      <c r="I16" s="18" t="s">
        <v>814</v>
      </c>
      <c r="J16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https://www.holifya.com/</v>
      </c>
    </row>
    <row r="17" spans="1:10" s="14" customFormat="1" ht="26.45" customHeight="1" x14ac:dyDescent="0.25">
      <c r="A17" s="44" t="s">
        <v>137</v>
      </c>
      <c r="B17" s="45" t="s">
        <v>1541</v>
      </c>
      <c r="C17" s="46" t="s">
        <v>535</v>
      </c>
      <c r="D17" s="46" t="s">
        <v>536</v>
      </c>
      <c r="E17" s="46" t="s">
        <v>537</v>
      </c>
      <c r="F17" s="47">
        <v>393440</v>
      </c>
      <c r="G17" s="61">
        <v>45411</v>
      </c>
      <c r="H17" s="62" t="s">
        <v>415</v>
      </c>
      <c r="I17" s="18" t="s">
        <v>841</v>
      </c>
      <c r="J17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https://thepack.tech/</v>
      </c>
    </row>
    <row r="18" spans="1:10" s="14" customFormat="1" ht="26.45" customHeight="1" x14ac:dyDescent="0.25">
      <c r="A18" s="44" t="s">
        <v>175</v>
      </c>
      <c r="B18" s="45" t="s">
        <v>1548</v>
      </c>
      <c r="C18" s="46" t="s">
        <v>519</v>
      </c>
      <c r="D18" s="46" t="s">
        <v>545</v>
      </c>
      <c r="E18" s="46" t="s">
        <v>853</v>
      </c>
      <c r="F18" s="47">
        <v>799114.54</v>
      </c>
      <c r="G18" s="61">
        <v>45601</v>
      </c>
      <c r="H18" s="62" t="s">
        <v>417</v>
      </c>
      <c r="I18" s="18" t="s">
        <v>852</v>
      </c>
      <c r="J18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https://mathbiology.tech/</v>
      </c>
    </row>
    <row r="19" spans="1:10" s="14" customFormat="1" ht="26.45" customHeight="1" x14ac:dyDescent="0.25">
      <c r="A19" s="44" t="s">
        <v>152</v>
      </c>
      <c r="B19" s="45" t="s">
        <v>1222</v>
      </c>
      <c r="C19" s="46" t="s">
        <v>512</v>
      </c>
      <c r="D19" s="46" t="s">
        <v>513</v>
      </c>
      <c r="E19" s="46" t="s">
        <v>862</v>
      </c>
      <c r="F19" s="47">
        <v>335232</v>
      </c>
      <c r="G19" s="61">
        <v>45449</v>
      </c>
      <c r="H19" s="62" t="s">
        <v>1347</v>
      </c>
      <c r="I19" s="18" t="s">
        <v>861</v>
      </c>
      <c r="J19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www.medere.it</v>
      </c>
    </row>
    <row r="20" spans="1:10" s="14" customFormat="1" ht="26.45" customHeight="1" x14ac:dyDescent="0.25">
      <c r="A20" s="44" t="s">
        <v>157</v>
      </c>
      <c r="B20" s="45" t="s">
        <v>1555</v>
      </c>
      <c r="C20" s="46" t="s">
        <v>514</v>
      </c>
      <c r="D20" s="46" t="s">
        <v>515</v>
      </c>
      <c r="E20" s="46" t="s">
        <v>516</v>
      </c>
      <c r="F20" s="47">
        <v>801876.47999999998</v>
      </c>
      <c r="G20" s="61">
        <v>45453</v>
      </c>
      <c r="H20" s="62" t="s">
        <v>1133</v>
      </c>
      <c r="I20" s="18" t="s">
        <v>871</v>
      </c>
      <c r="J20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https://www.tisento.it</v>
      </c>
    </row>
    <row r="21" spans="1:10" s="14" customFormat="1" ht="26.45" customHeight="1" x14ac:dyDescent="0.25">
      <c r="A21" s="44" t="s">
        <v>187</v>
      </c>
      <c r="B21" s="45" t="s">
        <v>1571</v>
      </c>
      <c r="C21" s="46" t="s">
        <v>514</v>
      </c>
      <c r="D21" s="46" t="s">
        <v>515</v>
      </c>
      <c r="E21" s="46" t="s">
        <v>907</v>
      </c>
      <c r="F21" s="47">
        <v>246155.23</v>
      </c>
      <c r="G21" s="61">
        <v>45601</v>
      </c>
      <c r="H21" s="62" t="s">
        <v>1373</v>
      </c>
      <c r="I21" s="18" t="s">
        <v>906</v>
      </c>
      <c r="J21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www.pilldispenser.care</v>
      </c>
    </row>
    <row r="22" spans="1:10" s="14" customFormat="1" ht="26.45" customHeight="1" x14ac:dyDescent="0.25">
      <c r="A22" s="44" t="s">
        <v>193</v>
      </c>
      <c r="B22" s="45" t="s">
        <v>1578</v>
      </c>
      <c r="C22" s="46" t="s">
        <v>530</v>
      </c>
      <c r="D22" s="46" t="s">
        <v>531</v>
      </c>
      <c r="E22" s="46" t="s">
        <v>550</v>
      </c>
      <c r="F22" s="47">
        <v>271102.98</v>
      </c>
      <c r="G22" s="61">
        <v>45583</v>
      </c>
      <c r="H22" s="62" t="s">
        <v>1376</v>
      </c>
      <c r="I22" s="18" t="s">
        <v>918</v>
      </c>
      <c r="J22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www.kilogram.it</v>
      </c>
    </row>
    <row r="23" spans="1:10" s="14" customFormat="1" ht="26.45" customHeight="1" x14ac:dyDescent="0.25">
      <c r="A23" s="44" t="s">
        <v>198</v>
      </c>
      <c r="B23" s="45" t="s">
        <v>1582</v>
      </c>
      <c r="C23" s="46" t="s">
        <v>519</v>
      </c>
      <c r="D23" s="46" t="s">
        <v>520</v>
      </c>
      <c r="E23" s="46" t="s">
        <v>521</v>
      </c>
      <c r="F23" s="47">
        <v>398716.8</v>
      </c>
      <c r="G23" s="61">
        <v>45645</v>
      </c>
      <c r="H23" s="62" t="s">
        <v>1380</v>
      </c>
      <c r="I23" s="18" t="s">
        <v>924</v>
      </c>
      <c r="J23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www.fleexi-care.com</v>
      </c>
    </row>
    <row r="24" spans="1:10" s="14" customFormat="1" ht="26.45" customHeight="1" x14ac:dyDescent="0.25">
      <c r="A24" s="44" t="s">
        <v>203</v>
      </c>
      <c r="B24" s="45" t="s">
        <v>1586</v>
      </c>
      <c r="C24" s="46" t="s">
        <v>512</v>
      </c>
      <c r="D24" s="46" t="s">
        <v>513</v>
      </c>
      <c r="E24" s="46" t="s">
        <v>522</v>
      </c>
      <c r="F24" s="47">
        <v>606105.59999999998</v>
      </c>
      <c r="G24" s="61">
        <v>45595</v>
      </c>
      <c r="H24" s="62" t="s">
        <v>434</v>
      </c>
      <c r="I24" s="18" t="s">
        <v>929</v>
      </c>
      <c r="J24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https://www.braininnovations.eu/</v>
      </c>
    </row>
    <row r="25" spans="1:10" s="14" customFormat="1" ht="26.45" customHeight="1" x14ac:dyDescent="0.25">
      <c r="A25" s="44" t="s">
        <v>206</v>
      </c>
      <c r="B25" s="45" t="s">
        <v>1590</v>
      </c>
      <c r="C25" s="46" t="s">
        <v>514</v>
      </c>
      <c r="D25" s="46" t="s">
        <v>515</v>
      </c>
      <c r="E25" s="46" t="s">
        <v>516</v>
      </c>
      <c r="F25" s="47">
        <v>165849.60000000001</v>
      </c>
      <c r="G25" s="61">
        <v>45664</v>
      </c>
      <c r="H25" s="62" t="s">
        <v>1386</v>
      </c>
      <c r="I25" s="18" t="s">
        <v>932</v>
      </c>
      <c r="J25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https://hitasonix.com/</v>
      </c>
    </row>
    <row r="26" spans="1:10" s="14" customFormat="1" ht="26.45" customHeight="1" x14ac:dyDescent="0.25">
      <c r="A26" s="44" t="s">
        <v>231</v>
      </c>
      <c r="B26" s="45" t="s">
        <v>1227</v>
      </c>
      <c r="C26" s="46" t="s">
        <v>512</v>
      </c>
      <c r="D26" s="46" t="s">
        <v>513</v>
      </c>
      <c r="E26" s="46" t="s">
        <v>522</v>
      </c>
      <c r="F26" s="47">
        <v>244079.2</v>
      </c>
      <c r="G26" s="61">
        <v>45723</v>
      </c>
      <c r="H26" s="62" t="s">
        <v>1406</v>
      </c>
      <c r="I26" s="18" t="s">
        <v>961</v>
      </c>
      <c r="J26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https://www.starhorseridingcare.com/</v>
      </c>
    </row>
    <row r="27" spans="1:10" s="14" customFormat="1" ht="26.45" customHeight="1" x14ac:dyDescent="0.25">
      <c r="A27" s="44" t="s">
        <v>233</v>
      </c>
      <c r="B27" s="45" t="s">
        <v>1409</v>
      </c>
      <c r="C27" s="46" t="s">
        <v>610</v>
      </c>
      <c r="D27" s="46" t="s">
        <v>964</v>
      </c>
      <c r="E27" s="46" t="s">
        <v>965</v>
      </c>
      <c r="F27" s="47">
        <v>1153559.99</v>
      </c>
      <c r="G27" s="61">
        <v>45687</v>
      </c>
      <c r="H27" s="62" t="s">
        <v>1408</v>
      </c>
      <c r="I27" s="18" t="s">
        <v>963</v>
      </c>
      <c r="J27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https://arsenale.bio/</v>
      </c>
    </row>
    <row r="28" spans="1:10" s="14" customFormat="1" ht="26.45" customHeight="1" x14ac:dyDescent="0.25">
      <c r="A28" s="44" t="s">
        <v>272</v>
      </c>
      <c r="B28" s="45" t="s">
        <v>1620</v>
      </c>
      <c r="C28" s="46" t="s">
        <v>538</v>
      </c>
      <c r="D28" s="46" t="s">
        <v>539</v>
      </c>
      <c r="E28" s="46" t="s">
        <v>708</v>
      </c>
      <c r="F28" s="47">
        <v>946166.98</v>
      </c>
      <c r="G28" s="61">
        <v>45799</v>
      </c>
      <c r="H28" s="62" t="s">
        <v>447</v>
      </c>
      <c r="I28" s="18" t="s">
        <v>989</v>
      </c>
      <c r="J28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https://lighthousebiotech.com/</v>
      </c>
    </row>
    <row r="29" spans="1:10" s="14" customFormat="1" ht="26.45" customHeight="1" x14ac:dyDescent="0.25">
      <c r="A29" s="44" t="s">
        <v>246</v>
      </c>
      <c r="B29" s="45" t="s">
        <v>1622</v>
      </c>
      <c r="C29" s="46" t="s">
        <v>514</v>
      </c>
      <c r="D29" s="46" t="s">
        <v>515</v>
      </c>
      <c r="E29" s="46" t="s">
        <v>994</v>
      </c>
      <c r="F29" s="47">
        <v>604771.19999999995</v>
      </c>
      <c r="G29" s="61">
        <v>45680</v>
      </c>
      <c r="H29" s="62" t="s">
        <v>1421</v>
      </c>
      <c r="I29" s="18" t="s">
        <v>993</v>
      </c>
      <c r="J29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www.dicotechnologies.com</v>
      </c>
    </row>
    <row r="30" spans="1:10" s="14" customFormat="1" ht="26.45" customHeight="1" x14ac:dyDescent="0.25">
      <c r="A30" s="44" t="s">
        <v>252</v>
      </c>
      <c r="B30" s="45" t="s">
        <v>1628</v>
      </c>
      <c r="C30" s="46" t="s">
        <v>580</v>
      </c>
      <c r="D30" s="46" t="s">
        <v>581</v>
      </c>
      <c r="E30" s="46" t="s">
        <v>582</v>
      </c>
      <c r="F30" s="47">
        <v>533076.67000000004</v>
      </c>
      <c r="G30" s="61">
        <v>45775</v>
      </c>
      <c r="H30" s="62" t="s">
        <v>1424</v>
      </c>
      <c r="I30" s="18" t="s">
        <v>1004</v>
      </c>
      <c r="J30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WWW.DOMINOLABS.IT</v>
      </c>
    </row>
    <row r="31" spans="1:10" s="14" customFormat="1" ht="26.45" customHeight="1" x14ac:dyDescent="0.25">
      <c r="A31" s="44" t="s">
        <v>277</v>
      </c>
      <c r="B31" s="45" t="s">
        <v>1236</v>
      </c>
      <c r="C31" s="46" t="s">
        <v>538</v>
      </c>
      <c r="D31" s="46" t="s">
        <v>548</v>
      </c>
      <c r="E31" s="46" t="s">
        <v>549</v>
      </c>
      <c r="F31" s="47">
        <v>440448</v>
      </c>
      <c r="G31" s="61">
        <v>45789</v>
      </c>
      <c r="H31" s="62" t="s">
        <v>1428</v>
      </c>
      <c r="I31" s="18" t="s">
        <v>1008</v>
      </c>
      <c r="J31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https://www.gethale.it/</v>
      </c>
    </row>
    <row r="32" spans="1:10" s="14" customFormat="1" ht="26.45" customHeight="1" x14ac:dyDescent="0.25">
      <c r="A32" s="44" t="s">
        <v>283</v>
      </c>
      <c r="B32" s="45" t="s">
        <v>1639</v>
      </c>
      <c r="C32" s="46" t="s">
        <v>580</v>
      </c>
      <c r="D32" s="46" t="s">
        <v>827</v>
      </c>
      <c r="E32" s="46" t="s">
        <v>1021</v>
      </c>
      <c r="F32" s="47">
        <v>444943.8</v>
      </c>
      <c r="G32" s="61">
        <v>45783</v>
      </c>
      <c r="H32" s="62" t="s">
        <v>459</v>
      </c>
      <c r="I32" s="18" t="s">
        <v>1020</v>
      </c>
      <c r="J32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https://senseledge.ai</v>
      </c>
    </row>
    <row r="33" spans="1:10" s="14" customFormat="1" ht="26.45" customHeight="1" x14ac:dyDescent="0.25">
      <c r="A33" s="44" t="s">
        <v>289</v>
      </c>
      <c r="B33" s="45" t="s">
        <v>1648</v>
      </c>
      <c r="C33" s="46" t="s">
        <v>580</v>
      </c>
      <c r="D33" s="46" t="s">
        <v>581</v>
      </c>
      <c r="E33" s="46" t="s">
        <v>582</v>
      </c>
      <c r="F33" s="47">
        <v>500596.8</v>
      </c>
      <c r="G33" s="61">
        <v>45798</v>
      </c>
      <c r="H33" s="62" t="s">
        <v>1433</v>
      </c>
      <c r="I33" s="18" t="s">
        <v>1030</v>
      </c>
      <c r="J33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https://apps.apple.com/it/developer/mobile-entertainment-srl/id1480618970</v>
      </c>
    </row>
    <row r="34" spans="1:10" s="14" customFormat="1" ht="26.45" customHeight="1" x14ac:dyDescent="0.25">
      <c r="A34" s="44" t="s">
        <v>303</v>
      </c>
      <c r="B34" s="45" t="s">
        <v>1661</v>
      </c>
      <c r="C34" s="46" t="s">
        <v>514</v>
      </c>
      <c r="D34" s="46" t="s">
        <v>515</v>
      </c>
      <c r="E34" s="46" t="s">
        <v>516</v>
      </c>
      <c r="F34" s="47">
        <v>823982.4</v>
      </c>
      <c r="G34" s="61">
        <v>45807</v>
      </c>
      <c r="H34" s="62" t="s">
        <v>468</v>
      </c>
      <c r="I34" s="18" t="s">
        <v>1050</v>
      </c>
      <c r="J34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https://huvant.com</v>
      </c>
    </row>
    <row r="35" spans="1:10" s="14" customFormat="1" ht="26.45" customHeight="1" x14ac:dyDescent="0.25">
      <c r="A35" s="44" t="s">
        <v>310</v>
      </c>
      <c r="B35" s="45" t="s">
        <v>1668</v>
      </c>
      <c r="C35" s="46" t="s">
        <v>519</v>
      </c>
      <c r="D35" s="46" t="s">
        <v>545</v>
      </c>
      <c r="E35" s="46" t="s">
        <v>1061</v>
      </c>
      <c r="F35" s="47">
        <v>447855.35999999999</v>
      </c>
      <c r="G35" s="61">
        <v>45860</v>
      </c>
      <c r="H35" s="62" t="s">
        <v>1446</v>
      </c>
      <c r="I35" s="18" t="s">
        <v>1060</v>
      </c>
      <c r="J35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www.haga2.tech</v>
      </c>
    </row>
    <row r="36" spans="1:10" s="14" customFormat="1" ht="26.45" customHeight="1" x14ac:dyDescent="0.25">
      <c r="A36" s="44" t="s">
        <v>317</v>
      </c>
      <c r="B36" s="45" t="s">
        <v>1675</v>
      </c>
      <c r="C36" s="46" t="s">
        <v>538</v>
      </c>
      <c r="D36" s="46" t="s">
        <v>539</v>
      </c>
      <c r="E36" s="46" t="s">
        <v>540</v>
      </c>
      <c r="F36" s="47">
        <v>675979.2</v>
      </c>
      <c r="G36" s="61">
        <v>45908</v>
      </c>
      <c r="H36" s="62" t="s">
        <v>474</v>
      </c>
      <c r="I36" s="18" t="s">
        <v>617</v>
      </c>
      <c r="J36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https://www.trainect.it/</v>
      </c>
    </row>
    <row r="37" spans="1:10" s="14" customFormat="1" ht="26.45" customHeight="1" x14ac:dyDescent="0.25">
      <c r="A37" s="44" t="s">
        <v>336</v>
      </c>
      <c r="B37" s="45" t="s">
        <v>1692</v>
      </c>
      <c r="C37" s="46" t="s">
        <v>517</v>
      </c>
      <c r="D37" s="46" t="s">
        <v>523</v>
      </c>
      <c r="E37" s="46" t="s">
        <v>524</v>
      </c>
      <c r="F37" s="47">
        <v>611756.80000000005</v>
      </c>
      <c r="G37" s="61">
        <v>46036</v>
      </c>
      <c r="H37" s="62" t="s">
        <v>1463</v>
      </c>
      <c r="I37" s="18" t="s">
        <v>1094</v>
      </c>
      <c r="J37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https://www.medicilio.it/</v>
      </c>
    </row>
    <row r="38" spans="1:10" s="14" customFormat="1" ht="26.45" customHeight="1" x14ac:dyDescent="0.25">
      <c r="A38" s="44" t="s">
        <v>339</v>
      </c>
      <c r="B38" s="45" t="s">
        <v>1464</v>
      </c>
      <c r="C38" s="46" t="s">
        <v>525</v>
      </c>
      <c r="D38" s="46" t="s">
        <v>595</v>
      </c>
      <c r="E38" s="46" t="s">
        <v>596</v>
      </c>
      <c r="F38" s="47">
        <v>765248</v>
      </c>
      <c r="G38" s="61">
        <v>45981</v>
      </c>
      <c r="H38" s="62" t="s">
        <v>1140</v>
      </c>
      <c r="I38" s="18" t="s">
        <v>1097</v>
      </c>
      <c r="J38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https://www.dorian-tech.com</v>
      </c>
    </row>
    <row r="39" spans="1:10" s="14" customFormat="1" ht="26.45" customHeight="1" x14ac:dyDescent="0.25">
      <c r="A39" s="44" t="s">
        <v>350</v>
      </c>
      <c r="B39" s="45" t="s">
        <v>1704</v>
      </c>
      <c r="C39" s="46" t="s">
        <v>514</v>
      </c>
      <c r="D39" s="46" t="s">
        <v>515</v>
      </c>
      <c r="E39" s="46" t="s">
        <v>516</v>
      </c>
      <c r="F39" s="47">
        <v>632477.94999999995</v>
      </c>
      <c r="G39" s="61">
        <v>46008</v>
      </c>
      <c r="H39" s="62" t="s">
        <v>485</v>
      </c>
      <c r="I39" s="18" t="s">
        <v>1112</v>
      </c>
      <c r="J39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https://www.thecleanos.com/</v>
      </c>
    </row>
    <row r="40" spans="1:10" s="14" customFormat="1" ht="26.45" customHeight="1" x14ac:dyDescent="0.25">
      <c r="A40" s="44" t="s">
        <v>352</v>
      </c>
      <c r="B40" s="45" t="s">
        <v>1706</v>
      </c>
      <c r="C40" s="46" t="s">
        <v>585</v>
      </c>
      <c r="D40" s="46" t="s">
        <v>804</v>
      </c>
      <c r="E40" s="46" t="s">
        <v>988</v>
      </c>
      <c r="F40" s="47">
        <v>862609.92000000004</v>
      </c>
      <c r="G40" s="61">
        <v>46051</v>
      </c>
      <c r="H40" s="62" t="s">
        <v>1750</v>
      </c>
      <c r="I40" s="18" t="s">
        <v>1116</v>
      </c>
      <c r="J40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https://www.xspline.com/</v>
      </c>
    </row>
    <row r="41" spans="1:10" s="14" customFormat="1" ht="26.45" customHeight="1" x14ac:dyDescent="0.25">
      <c r="A41" s="44" t="s">
        <v>353</v>
      </c>
      <c r="B41" s="45" t="s">
        <v>1708</v>
      </c>
      <c r="C41" s="46" t="s">
        <v>559</v>
      </c>
      <c r="D41" s="46" t="s">
        <v>590</v>
      </c>
      <c r="E41" s="46" t="s">
        <v>591</v>
      </c>
      <c r="F41" s="47">
        <v>344448</v>
      </c>
      <c r="G41" s="61">
        <v>46034</v>
      </c>
      <c r="H41" s="62" t="s">
        <v>486</v>
      </c>
      <c r="I41" s="18" t="s">
        <v>1117</v>
      </c>
      <c r="J41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https://dogup.it/</v>
      </c>
    </row>
    <row r="42" spans="1:10" s="14" customFormat="1" ht="26.45" customHeight="1" x14ac:dyDescent="0.25">
      <c r="A42" s="44" t="s">
        <v>356</v>
      </c>
      <c r="B42" s="45" t="s">
        <v>1707</v>
      </c>
      <c r="C42" s="46" t="s">
        <v>519</v>
      </c>
      <c r="D42" s="46" t="s">
        <v>547</v>
      </c>
      <c r="E42" s="46" t="s">
        <v>1121</v>
      </c>
      <c r="F42" s="47">
        <v>109248</v>
      </c>
      <c r="G42" s="61">
        <v>46051</v>
      </c>
      <c r="H42" s="62" t="s">
        <v>487</v>
      </c>
      <c r="I42" s="18" t="s">
        <v>1120</v>
      </c>
      <c r="J42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https://roistar.it/</v>
      </c>
    </row>
    <row r="43" spans="1:10" s="14" customFormat="1" ht="26.45" customHeight="1" x14ac:dyDescent="0.25">
      <c r="A43" s="44" t="s">
        <v>1784</v>
      </c>
      <c r="B43" s="45" t="s">
        <v>1866</v>
      </c>
      <c r="C43" s="46" t="s">
        <v>527</v>
      </c>
      <c r="D43" s="46" t="s">
        <v>528</v>
      </c>
      <c r="E43" s="46" t="s">
        <v>529</v>
      </c>
      <c r="F43" s="47">
        <v>302312</v>
      </c>
      <c r="G43" s="61">
        <v>46055</v>
      </c>
      <c r="H43" s="62" t="s">
        <v>1836</v>
      </c>
      <c r="I43" s="18" t="s">
        <v>1802</v>
      </c>
      <c r="J43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https://www.exolabitalia.net/</v>
      </c>
    </row>
    <row r="44" spans="1:10" s="14" customFormat="1" ht="26.45" customHeight="1" x14ac:dyDescent="0.25">
      <c r="A44" s="44" t="s">
        <v>1752</v>
      </c>
      <c r="B44" s="45" t="s">
        <v>1871</v>
      </c>
      <c r="C44" s="46" t="s">
        <v>519</v>
      </c>
      <c r="D44" s="46" t="s">
        <v>545</v>
      </c>
      <c r="E44" s="46" t="s">
        <v>546</v>
      </c>
      <c r="F44" s="47">
        <v>434312.55</v>
      </c>
      <c r="G44" s="61">
        <v>46069</v>
      </c>
      <c r="H44" s="62" t="s">
        <v>1840</v>
      </c>
      <c r="I44" s="18" t="s">
        <v>1768</v>
      </c>
      <c r="J44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www.voicemed.io</v>
      </c>
    </row>
    <row r="45" spans="1:10" s="14" customFormat="1" ht="26.45" customHeight="1" x14ac:dyDescent="0.25">
      <c r="A45" s="44" t="s">
        <v>1765</v>
      </c>
      <c r="B45" s="45" t="s">
        <v>1880</v>
      </c>
      <c r="C45" s="46" t="s">
        <v>527</v>
      </c>
      <c r="D45" s="46" t="s">
        <v>528</v>
      </c>
      <c r="E45" s="46" t="s">
        <v>1825</v>
      </c>
      <c r="F45" s="47">
        <v>1162403.1299999999</v>
      </c>
      <c r="G45" s="61">
        <v>46090</v>
      </c>
      <c r="H45" s="62" t="s">
        <v>1842</v>
      </c>
      <c r="I45" s="18" t="s">
        <v>1781</v>
      </c>
      <c r="J45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www.lotobiotech.com</v>
      </c>
    </row>
    <row r="46" spans="1:10" s="14" customFormat="1" ht="26.45" customHeight="1" x14ac:dyDescent="0.25">
      <c r="A46" s="44" t="s">
        <v>1757</v>
      </c>
      <c r="B46" s="45" t="s">
        <v>1886</v>
      </c>
      <c r="C46" s="46" t="s">
        <v>538</v>
      </c>
      <c r="D46" s="46" t="s">
        <v>548</v>
      </c>
      <c r="E46" s="46" t="s">
        <v>549</v>
      </c>
      <c r="F46" s="47">
        <v>336384</v>
      </c>
      <c r="G46" s="61">
        <v>46111</v>
      </c>
      <c r="H46" s="62" t="s">
        <v>1854</v>
      </c>
      <c r="I46" s="18" t="s">
        <v>1773</v>
      </c>
      <c r="J46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>https://familyhappybenefit.com/</v>
      </c>
    </row>
    <row r="47" spans="1:10" s="14" customFormat="1" ht="26.45" customHeight="1" x14ac:dyDescent="0.25">
      <c r="A47" s="44" t="s">
        <v>1798</v>
      </c>
      <c r="B47" s="45" t="s">
        <v>1893</v>
      </c>
      <c r="C47" s="46" t="s">
        <v>519</v>
      </c>
      <c r="D47" s="46" t="s">
        <v>520</v>
      </c>
      <c r="E47" s="46" t="s">
        <v>521</v>
      </c>
      <c r="F47" s="47">
        <v>613671.96</v>
      </c>
      <c r="G47" s="61">
        <v>46127</v>
      </c>
      <c r="H47" s="62"/>
      <c r="I47" s="18" t="s">
        <v>1816</v>
      </c>
      <c r="J47" s="52" t="str">
        <f>IF(HYPERLINK(IF(LEFT(Life_sciences[[#This Row],[Sito Web]],4)="http",Life_sciences[[#This Row],[Sito Web]],"https://"&amp;Life_sciences[[#This Row],[Sito Web]]),Life_sciences[[#This Row],[Sito Web]])&lt;&gt;0,HYPERLINK(IF(LEFT(Life_sciences[[#This Row],[Sito Web]],4)="http",Life_sciences[[#This Row],[Sito Web]],"https://"&amp;Life_sciences[[#This Row],[Sito Web]]),Life_sciences[[#This Row],[Sito Web]]),"")</f>
        <v/>
      </c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/>
      <c r="B66"/>
      <c r="C66"/>
      <c r="D66"/>
      <c r="E66"/>
      <c r="F66"/>
      <c r="G66" s="13"/>
      <c r="H66"/>
      <c r="I66"/>
      <c r="J66"/>
    </row>
    <row r="67" spans="1:10" s="14" customFormat="1" ht="26.45" customHeight="1" x14ac:dyDescent="0.25">
      <c r="A67"/>
      <c r="B67"/>
      <c r="C67"/>
      <c r="D67"/>
      <c r="E67"/>
      <c r="F67"/>
      <c r="G67" s="13"/>
      <c r="H67"/>
      <c r="I67"/>
      <c r="J67"/>
    </row>
    <row r="68" spans="1:10" s="14" customFormat="1" ht="26.45" customHeight="1" x14ac:dyDescent="0.25">
      <c r="A68"/>
      <c r="B68"/>
      <c r="C68"/>
      <c r="D68"/>
      <c r="E68"/>
      <c r="F68"/>
      <c r="G68" s="13"/>
      <c r="H68"/>
      <c r="I68"/>
      <c r="J68"/>
    </row>
    <row r="69" spans="1:10" s="14" customFormat="1" ht="26.45" customHeight="1" x14ac:dyDescent="0.25">
      <c r="A69"/>
      <c r="B69"/>
      <c r="C69"/>
      <c r="D69"/>
      <c r="E69"/>
      <c r="F69"/>
      <c r="G69" s="13"/>
      <c r="H69"/>
      <c r="I69"/>
      <c r="J69"/>
    </row>
    <row r="70" spans="1:10" s="14" customFormat="1" ht="26.45" customHeight="1" x14ac:dyDescent="0.25">
      <c r="A70"/>
      <c r="B70"/>
      <c r="C70"/>
      <c r="D70"/>
      <c r="E70"/>
      <c r="F70"/>
      <c r="G70" s="13"/>
      <c r="H70"/>
      <c r="I70"/>
      <c r="J70"/>
    </row>
    <row r="71" spans="1:10" s="14" customFormat="1" ht="26.45" customHeight="1" x14ac:dyDescent="0.25">
      <c r="A71"/>
      <c r="B71"/>
      <c r="C71"/>
      <c r="D71"/>
      <c r="E71"/>
      <c r="F71"/>
      <c r="G71" s="13"/>
      <c r="H71"/>
      <c r="I71"/>
      <c r="J71"/>
    </row>
    <row r="72" spans="1:10" s="14" customFormat="1" ht="26.45" customHeight="1" x14ac:dyDescent="0.25">
      <c r="A72"/>
      <c r="B72"/>
      <c r="C72"/>
      <c r="D72"/>
      <c r="E72"/>
      <c r="F72"/>
      <c r="G72" s="13"/>
      <c r="H72"/>
      <c r="I72"/>
      <c r="J72"/>
    </row>
    <row r="73" spans="1:10" s="14" customFormat="1" ht="26.45" customHeight="1" x14ac:dyDescent="0.25">
      <c r="A73"/>
      <c r="B73"/>
      <c r="C73"/>
      <c r="D73"/>
      <c r="E73"/>
      <c r="F73"/>
      <c r="G73" s="13"/>
      <c r="H73"/>
      <c r="I73"/>
      <c r="J73"/>
    </row>
    <row r="74" spans="1:10" s="14" customFormat="1" ht="26.45" customHeight="1" x14ac:dyDescent="0.25">
      <c r="A74"/>
      <c r="B74"/>
      <c r="C74"/>
      <c r="D74"/>
      <c r="E74"/>
      <c r="F74"/>
      <c r="G74" s="13"/>
      <c r="H74"/>
      <c r="I74"/>
      <c r="J74"/>
    </row>
    <row r="75" spans="1:10" s="14" customFormat="1" ht="26.45" customHeight="1" x14ac:dyDescent="0.25">
      <c r="A75"/>
      <c r="B75"/>
      <c r="C75"/>
      <c r="D75"/>
      <c r="E75"/>
      <c r="F75"/>
      <c r="G75" s="13"/>
      <c r="H75"/>
      <c r="I75"/>
      <c r="J75"/>
    </row>
    <row r="76" spans="1:10" s="14" customFormat="1" ht="26.45" customHeight="1" x14ac:dyDescent="0.25">
      <c r="A76"/>
      <c r="B76"/>
      <c r="C76"/>
      <c r="D76"/>
      <c r="E76"/>
      <c r="F76"/>
      <c r="G76" s="13"/>
      <c r="H76"/>
      <c r="I76"/>
      <c r="J76"/>
    </row>
    <row r="77" spans="1:10" s="14" customFormat="1" ht="26.45" customHeight="1" x14ac:dyDescent="0.25">
      <c r="A77"/>
      <c r="B77"/>
      <c r="C77"/>
      <c r="D77"/>
      <c r="E77"/>
      <c r="F77"/>
      <c r="G77" s="13"/>
      <c r="H77"/>
      <c r="I77"/>
      <c r="J77"/>
    </row>
    <row r="78" spans="1:10" s="14" customFormat="1" ht="26.45" customHeight="1" x14ac:dyDescent="0.25">
      <c r="A78"/>
      <c r="B78"/>
      <c r="C78"/>
      <c r="D78"/>
      <c r="E78"/>
      <c r="F78"/>
      <c r="G78" s="13"/>
      <c r="H78"/>
      <c r="I78"/>
      <c r="J78"/>
    </row>
    <row r="79" spans="1:10" s="14" customFormat="1" ht="26.45" customHeight="1" x14ac:dyDescent="0.25">
      <c r="A79"/>
      <c r="B79"/>
      <c r="C79"/>
      <c r="D79"/>
      <c r="E79"/>
      <c r="F79"/>
      <c r="G79" s="13"/>
      <c r="H79"/>
      <c r="I79"/>
      <c r="J79"/>
    </row>
    <row r="80" spans="1:10" s="14" customFormat="1" ht="26.45" customHeight="1" x14ac:dyDescent="0.25">
      <c r="A80"/>
      <c r="B80"/>
      <c r="C80"/>
      <c r="D80"/>
      <c r="E80"/>
      <c r="F80"/>
      <c r="G80" s="13"/>
      <c r="H80"/>
      <c r="I80"/>
      <c r="J80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572C3-4B76-44FB-B4E9-285B576CAD82}">
  <dimension ref="A1:J80"/>
  <sheetViews>
    <sheetView workbookViewId="0">
      <selection activeCell="B10" sqref="B10"/>
    </sheetView>
  </sheetViews>
  <sheetFormatPr defaultColWidth="0" defaultRowHeight="26.45" customHeight="1" x14ac:dyDescent="0.25"/>
  <cols>
    <col min="1" max="1" width="42.85546875" bestFit="1" customWidth="1"/>
    <col min="2" max="2" width="99.285156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1732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7</v>
      </c>
      <c r="B2" s="45" t="s">
        <v>1147</v>
      </c>
      <c r="C2" s="46" t="s">
        <v>514</v>
      </c>
      <c r="D2" s="46" t="s">
        <v>565</v>
      </c>
      <c r="E2" s="46" t="s">
        <v>615</v>
      </c>
      <c r="F2" s="47">
        <v>649382.40000000002</v>
      </c>
      <c r="G2" s="61">
        <v>44978</v>
      </c>
      <c r="H2" s="62" t="s">
        <v>1255</v>
      </c>
      <c r="I2" s="18" t="s">
        <v>642</v>
      </c>
      <c r="J2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out-of.com</v>
      </c>
    </row>
    <row r="3" spans="1:10" s="14" customFormat="1" ht="26.45" customHeight="1" x14ac:dyDescent="0.25">
      <c r="A3" s="44" t="s">
        <v>66</v>
      </c>
      <c r="B3" s="45" t="s">
        <v>1481</v>
      </c>
      <c r="C3" s="46" t="s">
        <v>543</v>
      </c>
      <c r="D3" s="46" t="s">
        <v>544</v>
      </c>
      <c r="E3" s="46" t="s">
        <v>646</v>
      </c>
      <c r="F3" s="47">
        <v>419303.6</v>
      </c>
      <c r="G3" s="61">
        <v>44938</v>
      </c>
      <c r="H3" s="62" t="s">
        <v>1257</v>
      </c>
      <c r="I3" s="18" t="s">
        <v>645</v>
      </c>
      <c r="J3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https://nativlab.it/</v>
      </c>
    </row>
    <row r="4" spans="1:10" s="14" customFormat="1" ht="26.45" customHeight="1" x14ac:dyDescent="0.25">
      <c r="A4" s="44" t="s">
        <v>262</v>
      </c>
      <c r="B4" s="45" t="s">
        <v>1152</v>
      </c>
      <c r="C4" s="46" t="s">
        <v>514</v>
      </c>
      <c r="D4" s="46" t="s">
        <v>515</v>
      </c>
      <c r="E4" s="46" t="s">
        <v>516</v>
      </c>
      <c r="F4" s="47">
        <v>507280.13</v>
      </c>
      <c r="G4" s="61">
        <v>44966</v>
      </c>
      <c r="H4" s="62" t="s">
        <v>1266</v>
      </c>
      <c r="I4" s="18" t="s">
        <v>665</v>
      </c>
      <c r="J4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www.krilldesign.net</v>
      </c>
    </row>
    <row r="5" spans="1:10" s="14" customFormat="1" ht="26.45" customHeight="1" x14ac:dyDescent="0.25">
      <c r="A5" s="44" t="s">
        <v>32</v>
      </c>
      <c r="B5" s="45" t="s">
        <v>1492</v>
      </c>
      <c r="C5" s="46" t="s">
        <v>527</v>
      </c>
      <c r="D5" s="46" t="s">
        <v>622</v>
      </c>
      <c r="E5" s="46" t="s">
        <v>696</v>
      </c>
      <c r="F5" s="47">
        <v>183408</v>
      </c>
      <c r="G5" s="61">
        <v>45103</v>
      </c>
      <c r="H5" s="62" t="s">
        <v>374</v>
      </c>
      <c r="I5" s="18" t="s">
        <v>695</v>
      </c>
      <c r="J5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http://www.rs-lab.it/</v>
      </c>
    </row>
    <row r="6" spans="1:10" s="14" customFormat="1" ht="26.45" customHeight="1" x14ac:dyDescent="0.25">
      <c r="A6" s="44" t="s">
        <v>72</v>
      </c>
      <c r="B6" s="45" t="s">
        <v>1168</v>
      </c>
      <c r="C6" s="46" t="s">
        <v>535</v>
      </c>
      <c r="D6" s="46" t="s">
        <v>564</v>
      </c>
      <c r="E6" s="46" t="s">
        <v>701</v>
      </c>
      <c r="F6" s="47">
        <v>352631.8</v>
      </c>
      <c r="G6" s="61">
        <v>45134</v>
      </c>
      <c r="H6" s="62" t="s">
        <v>1280</v>
      </c>
      <c r="I6" s="18" t="s">
        <v>700</v>
      </c>
      <c r="J6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www.pedronirace.com</v>
      </c>
    </row>
    <row r="7" spans="1:10" s="14" customFormat="1" ht="26.45" customHeight="1" x14ac:dyDescent="0.25">
      <c r="A7" s="44" t="s">
        <v>265</v>
      </c>
      <c r="B7" s="45" t="s">
        <v>1498</v>
      </c>
      <c r="C7" s="46" t="s">
        <v>527</v>
      </c>
      <c r="D7" s="46" t="s">
        <v>578</v>
      </c>
      <c r="E7" s="46" t="s">
        <v>614</v>
      </c>
      <c r="F7" s="47">
        <v>227984</v>
      </c>
      <c r="G7" s="61">
        <v>45119</v>
      </c>
      <c r="H7" s="62" t="s">
        <v>1285</v>
      </c>
      <c r="I7" s="18" t="s">
        <v>709</v>
      </c>
      <c r="J7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https://www.htrsrl.it/</v>
      </c>
    </row>
    <row r="8" spans="1:10" s="14" customFormat="1" ht="26.45" customHeight="1" x14ac:dyDescent="0.25">
      <c r="A8" s="44" t="s">
        <v>54</v>
      </c>
      <c r="B8" s="45" t="s">
        <v>1509</v>
      </c>
      <c r="C8" s="46" t="s">
        <v>535</v>
      </c>
      <c r="D8" s="46" t="s">
        <v>536</v>
      </c>
      <c r="E8" s="46" t="s">
        <v>537</v>
      </c>
      <c r="F8" s="47">
        <v>200360.8</v>
      </c>
      <c r="G8" s="61">
        <v>45229</v>
      </c>
      <c r="H8" s="62" t="s">
        <v>1294</v>
      </c>
      <c r="I8" s="18" t="s">
        <v>746</v>
      </c>
      <c r="J8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www.teamkeys.it</v>
      </c>
    </row>
    <row r="9" spans="1:10" s="14" customFormat="1" ht="26.45" customHeight="1" x14ac:dyDescent="0.25">
      <c r="A9" s="44" t="s">
        <v>104</v>
      </c>
      <c r="B9" s="45" t="s">
        <v>1203</v>
      </c>
      <c r="C9" s="46" t="s">
        <v>514</v>
      </c>
      <c r="D9" s="46" t="s">
        <v>515</v>
      </c>
      <c r="E9" s="46" t="s">
        <v>516</v>
      </c>
      <c r="F9" s="47">
        <v>1030785.6</v>
      </c>
      <c r="G9" s="61">
        <v>45418</v>
      </c>
      <c r="H9" s="62" t="s">
        <v>1315</v>
      </c>
      <c r="I9" s="18" t="s">
        <v>796</v>
      </c>
      <c r="J9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phononic-vibes.com</v>
      </c>
    </row>
    <row r="10" spans="1:10" s="14" customFormat="1" ht="26.45" customHeight="1" x14ac:dyDescent="0.25">
      <c r="A10" s="44" t="s">
        <v>112</v>
      </c>
      <c r="B10" s="45" t="s">
        <v>1322</v>
      </c>
      <c r="C10" s="46" t="s">
        <v>527</v>
      </c>
      <c r="D10" s="46" t="s">
        <v>528</v>
      </c>
      <c r="E10" s="46" t="s">
        <v>529</v>
      </c>
      <c r="F10" s="47">
        <v>1193880</v>
      </c>
      <c r="G10" s="61">
        <v>45330</v>
      </c>
      <c r="H10" s="62" t="s">
        <v>1321</v>
      </c>
      <c r="I10" s="18" t="s">
        <v>806</v>
      </c>
      <c r="J10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https://alterecopulp.it/</v>
      </c>
    </row>
    <row r="11" spans="1:10" s="14" customFormat="1" ht="26.45" customHeight="1" x14ac:dyDescent="0.25">
      <c r="A11" s="44" t="s">
        <v>114</v>
      </c>
      <c r="B11" s="45" t="s">
        <v>1208</v>
      </c>
      <c r="C11" s="46" t="s">
        <v>514</v>
      </c>
      <c r="D11" s="46" t="s">
        <v>515</v>
      </c>
      <c r="E11" s="46" t="s">
        <v>809</v>
      </c>
      <c r="F11" s="47">
        <v>905740.80000000005</v>
      </c>
      <c r="G11" s="61">
        <v>45441</v>
      </c>
      <c r="H11" s="62" t="s">
        <v>1324</v>
      </c>
      <c r="I11" s="18" t="s">
        <v>808</v>
      </c>
      <c r="J11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www.recarbon.it</v>
      </c>
    </row>
    <row r="12" spans="1:10" s="14" customFormat="1" ht="26.45" customHeight="1" x14ac:dyDescent="0.25">
      <c r="A12" s="44" t="s">
        <v>125</v>
      </c>
      <c r="B12" s="45" t="s">
        <v>1212</v>
      </c>
      <c r="C12" s="46" t="s">
        <v>559</v>
      </c>
      <c r="D12" s="46" t="s">
        <v>625</v>
      </c>
      <c r="E12" s="46" t="s">
        <v>822</v>
      </c>
      <c r="F12" s="47">
        <v>623606.4</v>
      </c>
      <c r="G12" s="61">
        <v>45399</v>
      </c>
      <c r="H12" s="62" t="s">
        <v>407</v>
      </c>
      <c r="I12" s="18" t="s">
        <v>821</v>
      </c>
      <c r="J12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https://nazena.com</v>
      </c>
    </row>
    <row r="13" spans="1:10" s="14" customFormat="1" ht="26.45" customHeight="1" x14ac:dyDescent="0.25">
      <c r="A13" s="44" t="s">
        <v>154</v>
      </c>
      <c r="B13" s="45" t="s">
        <v>1350</v>
      </c>
      <c r="C13" s="46" t="s">
        <v>588</v>
      </c>
      <c r="D13" s="46" t="s">
        <v>728</v>
      </c>
      <c r="E13" s="46" t="s">
        <v>729</v>
      </c>
      <c r="F13" s="47">
        <v>861431.2</v>
      </c>
      <c r="G13" s="61">
        <v>45460</v>
      </c>
      <c r="H13" s="62" t="s">
        <v>1349</v>
      </c>
      <c r="I13" s="18" t="s">
        <v>866</v>
      </c>
      <c r="J13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https://www.cscfuneral.com/</v>
      </c>
    </row>
    <row r="14" spans="1:10" s="14" customFormat="1" ht="26.45" customHeight="1" x14ac:dyDescent="0.25">
      <c r="A14" s="44" t="s">
        <v>180</v>
      </c>
      <c r="B14" s="45" t="s">
        <v>1566</v>
      </c>
      <c r="C14" s="46" t="s">
        <v>519</v>
      </c>
      <c r="D14" s="46" t="s">
        <v>520</v>
      </c>
      <c r="E14" s="46" t="s">
        <v>895</v>
      </c>
      <c r="F14" s="47">
        <v>787982.98</v>
      </c>
      <c r="G14" s="61">
        <v>45673</v>
      </c>
      <c r="H14" s="62" t="s">
        <v>1363</v>
      </c>
      <c r="I14" s="18" t="s">
        <v>894</v>
      </c>
      <c r="J14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www.easysea.org</v>
      </c>
    </row>
    <row r="15" spans="1:10" s="14" customFormat="1" ht="26.45" customHeight="1" x14ac:dyDescent="0.25">
      <c r="A15" s="44" t="s">
        <v>192</v>
      </c>
      <c r="B15" s="45" t="s">
        <v>1577</v>
      </c>
      <c r="C15" s="46" t="s">
        <v>530</v>
      </c>
      <c r="D15" s="46" t="s">
        <v>531</v>
      </c>
      <c r="E15" s="46" t="s">
        <v>917</v>
      </c>
      <c r="F15" s="47">
        <v>254940.64</v>
      </c>
      <c r="G15" s="61">
        <v>45531</v>
      </c>
      <c r="H15" s="62" t="s">
        <v>1375</v>
      </c>
      <c r="I15" s="18" t="s">
        <v>1738</v>
      </c>
      <c r="J15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AITALYSOLUTION.COM</v>
      </c>
    </row>
    <row r="16" spans="1:10" s="14" customFormat="1" ht="26.45" customHeight="1" x14ac:dyDescent="0.25">
      <c r="A16" s="44" t="s">
        <v>196</v>
      </c>
      <c r="B16" s="45" t="s">
        <v>1378</v>
      </c>
      <c r="C16" s="46" t="s">
        <v>514</v>
      </c>
      <c r="D16" s="46" t="s">
        <v>515</v>
      </c>
      <c r="E16" s="46" t="s">
        <v>922</v>
      </c>
      <c r="F16" s="47">
        <v>723225.59999999998</v>
      </c>
      <c r="G16" s="61">
        <v>45580</v>
      </c>
      <c r="H16" s="62"/>
      <c r="I16" s="18" t="s">
        <v>921</v>
      </c>
      <c r="J16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/>
      </c>
    </row>
    <row r="17" spans="1:10" s="14" customFormat="1" ht="26.45" customHeight="1" x14ac:dyDescent="0.25">
      <c r="A17" s="44" t="s">
        <v>236</v>
      </c>
      <c r="B17" s="45" t="s">
        <v>1230</v>
      </c>
      <c r="C17" s="46" t="s">
        <v>535</v>
      </c>
      <c r="D17" s="46" t="s">
        <v>972</v>
      </c>
      <c r="E17" s="46" t="s">
        <v>973</v>
      </c>
      <c r="F17" s="47">
        <v>401398.4</v>
      </c>
      <c r="G17" s="61">
        <v>45737</v>
      </c>
      <c r="H17" s="62" t="s">
        <v>445</v>
      </c>
      <c r="I17" s="18" t="s">
        <v>971</v>
      </c>
      <c r="J17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https://zenitpolycrystals.it/</v>
      </c>
    </row>
    <row r="18" spans="1:10" s="14" customFormat="1" ht="26.45" customHeight="1" x14ac:dyDescent="0.25">
      <c r="A18" s="44" t="s">
        <v>239</v>
      </c>
      <c r="B18" s="45" t="s">
        <v>1617</v>
      </c>
      <c r="C18" s="46" t="s">
        <v>535</v>
      </c>
      <c r="D18" s="46" t="s">
        <v>536</v>
      </c>
      <c r="E18" s="46" t="s">
        <v>977</v>
      </c>
      <c r="F18" s="47">
        <v>239616</v>
      </c>
      <c r="G18" s="61">
        <v>45699</v>
      </c>
      <c r="H18" s="62" t="s">
        <v>1415</v>
      </c>
      <c r="I18" s="18" t="s">
        <v>976</v>
      </c>
      <c r="J18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www.purorevolution.com</v>
      </c>
    </row>
    <row r="19" spans="1:10" s="14" customFormat="1" ht="26.45" customHeight="1" x14ac:dyDescent="0.25">
      <c r="A19" s="44" t="s">
        <v>294</v>
      </c>
      <c r="B19" s="45" t="s">
        <v>1653</v>
      </c>
      <c r="C19" s="46" t="s">
        <v>514</v>
      </c>
      <c r="D19" s="46" t="s">
        <v>565</v>
      </c>
      <c r="E19" s="46" t="s">
        <v>615</v>
      </c>
      <c r="F19" s="47">
        <v>455175.6</v>
      </c>
      <c r="G19" s="61">
        <v>45849</v>
      </c>
      <c r="H19" s="62" t="s">
        <v>1438</v>
      </c>
      <c r="I19" s="18" t="s">
        <v>1038</v>
      </c>
      <c r="J19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https://fozsrl.com/</v>
      </c>
    </row>
    <row r="20" spans="1:10" s="14" customFormat="1" ht="26.45" customHeight="1" x14ac:dyDescent="0.25">
      <c r="A20" s="44" t="s">
        <v>295</v>
      </c>
      <c r="B20" s="45" t="s">
        <v>1654</v>
      </c>
      <c r="C20" s="46" t="s">
        <v>538</v>
      </c>
      <c r="D20" s="46" t="s">
        <v>618</v>
      </c>
      <c r="E20" s="46" t="s">
        <v>1040</v>
      </c>
      <c r="F20" s="47">
        <v>667525.19999999995</v>
      </c>
      <c r="G20" s="61">
        <v>45860</v>
      </c>
      <c r="H20" s="62" t="s">
        <v>1439</v>
      </c>
      <c r="I20" s="18" t="s">
        <v>1039</v>
      </c>
      <c r="J20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www.spinlifetechnologies.com</v>
      </c>
    </row>
    <row r="21" spans="1:10" s="14" customFormat="1" ht="26.45" customHeight="1" x14ac:dyDescent="0.25">
      <c r="A21" s="44" t="s">
        <v>296</v>
      </c>
      <c r="B21" s="45" t="s">
        <v>1655</v>
      </c>
      <c r="C21" s="46" t="s">
        <v>588</v>
      </c>
      <c r="D21" s="46" t="s">
        <v>728</v>
      </c>
      <c r="E21" s="46" t="s">
        <v>1042</v>
      </c>
      <c r="F21" s="47">
        <v>1302716.7</v>
      </c>
      <c r="G21" s="61">
        <v>45860</v>
      </c>
      <c r="H21" s="62" t="s">
        <v>1440</v>
      </c>
      <c r="I21" s="18" t="s">
        <v>1041</v>
      </c>
      <c r="J21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www.rarearth.it</v>
      </c>
    </row>
    <row r="22" spans="1:10" s="14" customFormat="1" ht="26.45" customHeight="1" x14ac:dyDescent="0.25">
      <c r="A22" s="44" t="s">
        <v>328</v>
      </c>
      <c r="B22" s="45" t="s">
        <v>1685</v>
      </c>
      <c r="C22" s="46" t="s">
        <v>559</v>
      </c>
      <c r="D22" s="46" t="s">
        <v>590</v>
      </c>
      <c r="E22" s="46" t="s">
        <v>591</v>
      </c>
      <c r="F22" s="47">
        <v>726972.8</v>
      </c>
      <c r="G22" s="61">
        <v>45917</v>
      </c>
      <c r="H22" s="62" t="s">
        <v>1458</v>
      </c>
      <c r="I22" s="18" t="s">
        <v>1083</v>
      </c>
      <c r="J22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www.rotonium.com</v>
      </c>
    </row>
    <row r="23" spans="1:10" s="14" customFormat="1" ht="26.45" customHeight="1" x14ac:dyDescent="0.25">
      <c r="A23" s="44" t="s">
        <v>338</v>
      </c>
      <c r="B23" s="45" t="s">
        <v>1694</v>
      </c>
      <c r="C23" s="46" t="s">
        <v>535</v>
      </c>
      <c r="D23" s="46" t="s">
        <v>599</v>
      </c>
      <c r="E23" s="46" t="s">
        <v>600</v>
      </c>
      <c r="F23" s="47">
        <v>574720</v>
      </c>
      <c r="G23" s="61">
        <v>45959</v>
      </c>
      <c r="H23" s="62" t="s">
        <v>1139</v>
      </c>
      <c r="I23" s="18" t="s">
        <v>1096</v>
      </c>
      <c r="J23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https://www.plantbit.it</v>
      </c>
    </row>
    <row r="24" spans="1:10" s="14" customFormat="1" ht="26.45" customHeight="1" x14ac:dyDescent="0.25">
      <c r="A24" s="44" t="s">
        <v>343</v>
      </c>
      <c r="B24" s="45" t="s">
        <v>1697</v>
      </c>
      <c r="C24" s="46" t="s">
        <v>514</v>
      </c>
      <c r="D24" s="46" t="s">
        <v>612</v>
      </c>
      <c r="E24" s="46" t="s">
        <v>1053</v>
      </c>
      <c r="F24" s="47">
        <v>609599.04</v>
      </c>
      <c r="G24" s="61">
        <v>45982</v>
      </c>
      <c r="H24" s="62" t="s">
        <v>1141</v>
      </c>
      <c r="I24" s="18" t="s">
        <v>1102</v>
      </c>
      <c r="J24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https://www.eye4nir.com</v>
      </c>
    </row>
    <row r="25" spans="1:10" s="14" customFormat="1" ht="26.45" customHeight="1" x14ac:dyDescent="0.25">
      <c r="A25" s="44" t="s">
        <v>346</v>
      </c>
      <c r="B25" s="45" t="s">
        <v>1701</v>
      </c>
      <c r="C25" s="46" t="s">
        <v>532</v>
      </c>
      <c r="D25" s="46" t="s">
        <v>553</v>
      </c>
      <c r="E25" s="46" t="s">
        <v>554</v>
      </c>
      <c r="F25" s="47">
        <v>826016</v>
      </c>
      <c r="G25" s="61">
        <v>45989</v>
      </c>
      <c r="H25" s="62" t="s">
        <v>483</v>
      </c>
      <c r="I25" s="18" t="s">
        <v>1106</v>
      </c>
      <c r="J25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https://www.cdc-studio.it/</v>
      </c>
    </row>
    <row r="26" spans="1:10" s="14" customFormat="1" ht="26.45" customHeight="1" x14ac:dyDescent="0.25">
      <c r="A26" s="44" t="s">
        <v>1753</v>
      </c>
      <c r="B26" s="45" t="s">
        <v>1900</v>
      </c>
      <c r="C26" s="46" t="s">
        <v>519</v>
      </c>
      <c r="D26" s="46" t="s">
        <v>545</v>
      </c>
      <c r="E26" s="46" t="s">
        <v>1061</v>
      </c>
      <c r="F26" s="47">
        <v>533112.84</v>
      </c>
      <c r="G26" s="61">
        <v>46058</v>
      </c>
      <c r="H26" s="62"/>
      <c r="I26" s="18" t="s">
        <v>1769</v>
      </c>
      <c r="J26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/>
      </c>
    </row>
    <row r="27" spans="1:10" s="14" customFormat="1" ht="26.45" customHeight="1" x14ac:dyDescent="0.25">
      <c r="A27" s="44" t="s">
        <v>1788</v>
      </c>
      <c r="B27" s="45" t="s">
        <v>1872</v>
      </c>
      <c r="C27" s="46" t="s">
        <v>514</v>
      </c>
      <c r="D27" s="46" t="s">
        <v>565</v>
      </c>
      <c r="E27" s="46" t="s">
        <v>615</v>
      </c>
      <c r="F27" s="47">
        <v>614680</v>
      </c>
      <c r="G27" s="61">
        <v>46073</v>
      </c>
      <c r="H27" s="62" t="s">
        <v>1843</v>
      </c>
      <c r="I27" s="18" t="s">
        <v>1806</v>
      </c>
      <c r="J27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https://www.optitune.com/</v>
      </c>
    </row>
    <row r="28" spans="1:10" s="14" customFormat="1" ht="26.45" customHeight="1" x14ac:dyDescent="0.25">
      <c r="A28" s="44" t="s">
        <v>1797</v>
      </c>
      <c r="B28" s="45" t="s">
        <v>1892</v>
      </c>
      <c r="C28" s="46" t="s">
        <v>514</v>
      </c>
      <c r="D28" s="46" t="s">
        <v>566</v>
      </c>
      <c r="E28" s="46" t="s">
        <v>1833</v>
      </c>
      <c r="F28" s="47">
        <v>1031076.1</v>
      </c>
      <c r="G28" s="61">
        <v>46127</v>
      </c>
      <c r="H28" s="62" t="s">
        <v>1857</v>
      </c>
      <c r="I28" s="18" t="s">
        <v>1815</v>
      </c>
      <c r="J28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https://www.benewtral.com/</v>
      </c>
    </row>
    <row r="29" spans="1:10" s="14" customFormat="1" ht="26.45" customHeight="1" x14ac:dyDescent="0.25">
      <c r="A29" s="44" t="s">
        <v>1799</v>
      </c>
      <c r="B29" s="45" t="s">
        <v>1894</v>
      </c>
      <c r="C29" s="46" t="s">
        <v>514</v>
      </c>
      <c r="D29" s="46" t="s">
        <v>515</v>
      </c>
      <c r="E29" s="46" t="s">
        <v>516</v>
      </c>
      <c r="F29" s="47">
        <v>282880</v>
      </c>
      <c r="G29" s="61">
        <v>46128</v>
      </c>
      <c r="H29" s="62" t="s">
        <v>1858</v>
      </c>
      <c r="I29" s="18" t="s">
        <v>1817</v>
      </c>
      <c r="J29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https://aurasystem.it/</v>
      </c>
    </row>
    <row r="30" spans="1:10" s="14" customFormat="1" ht="26.45" customHeight="1" x14ac:dyDescent="0.25">
      <c r="A30" s="44" t="s">
        <v>1801</v>
      </c>
      <c r="B30" s="45" t="s">
        <v>1898</v>
      </c>
      <c r="C30" s="46" t="s">
        <v>533</v>
      </c>
      <c r="D30" s="46" t="s">
        <v>557</v>
      </c>
      <c r="E30" s="46" t="s">
        <v>558</v>
      </c>
      <c r="F30" s="47">
        <v>338076.8</v>
      </c>
      <c r="G30" s="61">
        <v>46135</v>
      </c>
      <c r="H30" s="62" t="s">
        <v>1859</v>
      </c>
      <c r="I30" s="18" t="s">
        <v>1819</v>
      </c>
      <c r="J30" s="52" t="str">
        <f>IF(HYPERLINK(IF(LEFT(Materiali_innovativi[[#This Row],[Sito Web]],4)="http",Materiali_innovativi[[#This Row],[Sito Web]],"https://"&amp;Materiali_innovativi[[#This Row],[Sito Web]]),Materiali_innovativi[[#This Row],[Sito Web]])&lt;&gt;0,HYPERLINK(IF(LEFT(Materiali_innovativi[[#This Row],[Sito Web]],4)="http",Materiali_innovativi[[#This Row],[Sito Web]],"https://"&amp;Materiali_innovativi[[#This Row],[Sito Web]]),Materiali_innovativi[[#This Row],[Sito Web]]),"")</f>
        <v>www.activelabel.it</v>
      </c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/>
      <c r="B45" s="16"/>
      <c r="C45" s="16"/>
      <c r="D45" s="16"/>
      <c r="E45" s="16"/>
      <c r="F45" s="17"/>
      <c r="G45" s="16"/>
      <c r="H45" s="18"/>
      <c r="I45" s="18"/>
      <c r="J45" s="18"/>
    </row>
    <row r="46" spans="1:10" s="14" customFormat="1" ht="26.45" customHeight="1" x14ac:dyDescent="0.2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45" customHeight="1" x14ac:dyDescent="0.2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9E0D0-2CF0-44C3-A372-F43BF931862C}">
  <dimension ref="A1:J82"/>
  <sheetViews>
    <sheetView workbookViewId="0">
      <selection activeCell="J2" sqref="J2"/>
    </sheetView>
  </sheetViews>
  <sheetFormatPr defaultColWidth="0" defaultRowHeight="26.45" customHeight="1" x14ac:dyDescent="0.25"/>
  <cols>
    <col min="1" max="1" width="30.85546875" bestFit="1" customWidth="1"/>
    <col min="2" max="2" width="86.425781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1733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219</v>
      </c>
      <c r="B2" s="45" t="s">
        <v>1602</v>
      </c>
      <c r="C2" s="46" t="s">
        <v>532</v>
      </c>
      <c r="D2" s="46" t="s">
        <v>553</v>
      </c>
      <c r="E2" s="46" t="s">
        <v>620</v>
      </c>
      <c r="F2" s="47">
        <v>581556</v>
      </c>
      <c r="G2" s="48">
        <v>45700</v>
      </c>
      <c r="H2" s="49" t="s">
        <v>1400</v>
      </c>
      <c r="I2" s="16" t="s">
        <v>946</v>
      </c>
      <c r="J2" s="49" t="str">
        <f>IF(HYPERLINK(IF(LEFT(Nanotech[[#This Row],[Sito Web]],4)="http",Nanotech[[#This Row],[Sito Web]],"https://"&amp;Nanotech[[#This Row],[Sito Web]]),Nanotech[[#This Row],[Sito Web]])&lt;&gt;0,HYPERLINK(IF(LEFT(Nanotech[[#This Row],[Sito Web]],4)="http",Nanotech[[#This Row],[Sito Web]],"https://"&amp;Nanotech[[#This Row],[Sito Web]]),Nanotech[[#This Row],[Sito Web]]),"")</f>
        <v>https://inta-dx.com/en</v>
      </c>
    </row>
    <row r="3" spans="1:10" s="14" customFormat="1" ht="26.45" customHeight="1" x14ac:dyDescent="0.25">
      <c r="A3" s="44"/>
      <c r="B3" s="45"/>
      <c r="C3" s="46"/>
      <c r="D3" s="46"/>
      <c r="E3" s="46"/>
      <c r="F3" s="47"/>
      <c r="G3" s="48"/>
      <c r="H3" s="49"/>
      <c r="I3" s="16"/>
      <c r="J3" s="49"/>
    </row>
    <row r="4" spans="1:10" s="14" customFormat="1" ht="26.45" customHeight="1" x14ac:dyDescent="0.25">
      <c r="A4" s="44"/>
      <c r="B4" s="45"/>
      <c r="C4" s="46"/>
      <c r="D4" s="46"/>
      <c r="E4" s="46"/>
      <c r="F4" s="47"/>
      <c r="G4" s="48"/>
      <c r="H4" s="49"/>
      <c r="I4" s="16"/>
      <c r="J4" s="49"/>
    </row>
    <row r="5" spans="1:10" s="14" customFormat="1" ht="26.45" customHeight="1" x14ac:dyDescent="0.25">
      <c r="A5" s="44"/>
      <c r="B5" s="45"/>
      <c r="C5" s="46"/>
      <c r="D5" s="46"/>
      <c r="E5" s="46"/>
      <c r="F5" s="47"/>
      <c r="G5" s="48"/>
      <c r="H5" s="49"/>
      <c r="I5" s="16"/>
      <c r="J5" s="49"/>
    </row>
    <row r="6" spans="1:10" s="14" customFormat="1" ht="26.45" customHeight="1" x14ac:dyDescent="0.25">
      <c r="A6" s="44"/>
      <c r="B6" s="45"/>
      <c r="C6" s="46"/>
      <c r="D6" s="46"/>
      <c r="E6" s="46"/>
      <c r="F6" s="47"/>
      <c r="G6" s="48"/>
      <c r="H6" s="49"/>
      <c r="I6" s="16"/>
      <c r="J6" s="49"/>
    </row>
    <row r="7" spans="1:10" s="14" customFormat="1" ht="26.45" customHeight="1" x14ac:dyDescent="0.25">
      <c r="A7" s="44"/>
      <c r="B7" s="45"/>
      <c r="C7" s="46"/>
      <c r="D7" s="46"/>
      <c r="E7" s="46"/>
      <c r="F7" s="47"/>
      <c r="G7" s="48"/>
      <c r="H7" s="49"/>
      <c r="I7" s="16"/>
      <c r="J7" s="49"/>
    </row>
    <row r="8" spans="1:10" s="14" customFormat="1" ht="26.45" customHeight="1" x14ac:dyDescent="0.25">
      <c r="A8" s="44"/>
      <c r="B8" s="45"/>
      <c r="C8" s="46"/>
      <c r="D8" s="46"/>
      <c r="E8" s="46"/>
      <c r="F8" s="47"/>
      <c r="G8" s="48"/>
      <c r="H8" s="49"/>
      <c r="I8" s="16"/>
      <c r="J8" s="49"/>
    </row>
    <row r="9" spans="1:10" s="14" customFormat="1" ht="26.45" customHeight="1" x14ac:dyDescent="0.25">
      <c r="A9" s="44"/>
      <c r="B9" s="45"/>
      <c r="C9" s="46"/>
      <c r="D9" s="46"/>
      <c r="E9" s="46"/>
      <c r="F9" s="47"/>
      <c r="G9" s="48"/>
      <c r="H9" s="49"/>
      <c r="I9" s="16"/>
      <c r="J9" s="49"/>
    </row>
    <row r="10" spans="1:10" s="14" customFormat="1" ht="26.45" customHeight="1" x14ac:dyDescent="0.2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45" customHeight="1" x14ac:dyDescent="0.2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45" customHeight="1" x14ac:dyDescent="0.2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45" customHeight="1" x14ac:dyDescent="0.2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45" customHeight="1" x14ac:dyDescent="0.2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45" customHeight="1" x14ac:dyDescent="0.25">
      <c r="B82" s="16"/>
      <c r="C82" s="16"/>
      <c r="D82" s="16"/>
      <c r="E82" s="16"/>
      <c r="F82" s="17"/>
      <c r="G82" s="16"/>
      <c r="H82" s="18"/>
      <c r="I82" s="18"/>
      <c r="J82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58D-E184-4DD8-90DD-913EBFB88D87}">
  <dimension ref="A1:J81"/>
  <sheetViews>
    <sheetView workbookViewId="0"/>
  </sheetViews>
  <sheetFormatPr defaultColWidth="0" defaultRowHeight="26.45" customHeight="1" x14ac:dyDescent="0.25"/>
  <cols>
    <col min="1" max="1" width="55.5703125" bestFit="1" customWidth="1"/>
    <col min="2" max="2" width="87.425781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1734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266</v>
      </c>
      <c r="B2" s="45" t="s">
        <v>1289</v>
      </c>
      <c r="C2" s="46" t="s">
        <v>588</v>
      </c>
      <c r="D2" s="46" t="s">
        <v>728</v>
      </c>
      <c r="E2" s="46" t="s">
        <v>729</v>
      </c>
      <c r="F2" s="47">
        <v>425318.40000000002</v>
      </c>
      <c r="G2" s="61">
        <v>45196</v>
      </c>
      <c r="H2" s="52" t="s">
        <v>1125</v>
      </c>
      <c r="I2" s="16" t="s">
        <v>727</v>
      </c>
      <c r="J2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https://www.ergomobility.it</v>
      </c>
    </row>
    <row r="3" spans="1:10" s="14" customFormat="1" ht="26.45" customHeight="1" x14ac:dyDescent="0.25">
      <c r="A3" s="44" t="s">
        <v>79</v>
      </c>
      <c r="B3" s="45" t="s">
        <v>1511</v>
      </c>
      <c r="C3" s="46" t="s">
        <v>535</v>
      </c>
      <c r="D3" s="46" t="s">
        <v>536</v>
      </c>
      <c r="E3" s="46" t="s">
        <v>537</v>
      </c>
      <c r="F3" s="47">
        <v>652236</v>
      </c>
      <c r="G3" s="61">
        <v>45198</v>
      </c>
      <c r="H3" s="52" t="s">
        <v>390</v>
      </c>
      <c r="I3" s="16" t="s">
        <v>753</v>
      </c>
      <c r="J3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https://www.trailslight.it/</v>
      </c>
    </row>
    <row r="4" spans="1:10" s="14" customFormat="1" ht="26.45" customHeight="1" x14ac:dyDescent="0.25">
      <c r="A4" s="44" t="s">
        <v>93</v>
      </c>
      <c r="B4" s="45" t="s">
        <v>1306</v>
      </c>
      <c r="C4" s="46" t="s">
        <v>514</v>
      </c>
      <c r="D4" s="46" t="s">
        <v>565</v>
      </c>
      <c r="E4" s="46" t="s">
        <v>615</v>
      </c>
      <c r="F4" s="47">
        <v>148029.6</v>
      </c>
      <c r="G4" s="61">
        <v>45357</v>
      </c>
      <c r="H4" s="52" t="s">
        <v>1305</v>
      </c>
      <c r="I4" s="16" t="s">
        <v>783</v>
      </c>
      <c r="J4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https://airalab.it/</v>
      </c>
    </row>
    <row r="5" spans="1:10" s="14" customFormat="1" ht="26.45" customHeight="1" x14ac:dyDescent="0.25">
      <c r="A5" s="44" t="s">
        <v>234</v>
      </c>
      <c r="B5" s="45" t="s">
        <v>1411</v>
      </c>
      <c r="C5" s="46" t="s">
        <v>538</v>
      </c>
      <c r="D5" s="46" t="s">
        <v>602</v>
      </c>
      <c r="E5" s="46" t="s">
        <v>967</v>
      </c>
      <c r="F5" s="47">
        <v>321764.37</v>
      </c>
      <c r="G5" s="61">
        <v>45671</v>
      </c>
      <c r="H5" s="52" t="s">
        <v>1410</v>
      </c>
      <c r="I5" s="16" t="s">
        <v>966</v>
      </c>
      <c r="J5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https://tegis.it/</v>
      </c>
    </row>
    <row r="6" spans="1:10" s="14" customFormat="1" ht="26.45" customHeight="1" x14ac:dyDescent="0.25">
      <c r="A6" s="44" t="s">
        <v>271</v>
      </c>
      <c r="B6" s="45" t="s">
        <v>1229</v>
      </c>
      <c r="C6" s="46" t="s">
        <v>530</v>
      </c>
      <c r="D6" s="46" t="s">
        <v>531</v>
      </c>
      <c r="E6" s="46" t="s">
        <v>970</v>
      </c>
      <c r="F6" s="47">
        <v>337152</v>
      </c>
      <c r="G6" s="61">
        <v>45824</v>
      </c>
      <c r="H6" s="52" t="s">
        <v>444</v>
      </c>
      <c r="I6" s="16" t="s">
        <v>969</v>
      </c>
      <c r="J6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https://www.cityz.it</v>
      </c>
    </row>
    <row r="7" spans="1:10" s="14" customFormat="1" ht="26.45" customHeight="1" x14ac:dyDescent="0.25">
      <c r="A7" s="44" t="s">
        <v>238</v>
      </c>
      <c r="B7" s="45" t="s">
        <v>1616</v>
      </c>
      <c r="C7" s="46" t="s">
        <v>538</v>
      </c>
      <c r="D7" s="46" t="s">
        <v>548</v>
      </c>
      <c r="E7" s="46" t="s">
        <v>549</v>
      </c>
      <c r="F7" s="47">
        <v>167249.60000000001</v>
      </c>
      <c r="G7" s="61">
        <v>45709</v>
      </c>
      <c r="H7" s="52" t="s">
        <v>1414</v>
      </c>
      <c r="I7" s="16" t="s">
        <v>975</v>
      </c>
      <c r="J7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euromq.it</v>
      </c>
    </row>
    <row r="8" spans="1:10" s="14" customFormat="1" ht="26.45" customHeight="1" x14ac:dyDescent="0.25">
      <c r="A8" s="44" t="s">
        <v>243</v>
      </c>
      <c r="B8" s="45" t="s">
        <v>1233</v>
      </c>
      <c r="C8" s="46" t="s">
        <v>530</v>
      </c>
      <c r="D8" s="46" t="s">
        <v>985</v>
      </c>
      <c r="E8" s="46" t="s">
        <v>986</v>
      </c>
      <c r="F8" s="47">
        <v>487619.52</v>
      </c>
      <c r="G8" s="61">
        <v>45691</v>
      </c>
      <c r="H8" s="52" t="s">
        <v>1418</v>
      </c>
      <c r="I8" s="16" t="s">
        <v>984</v>
      </c>
      <c r="J8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www.trafficlab.eu</v>
      </c>
    </row>
    <row r="9" spans="1:10" s="14" customFormat="1" ht="26.45" customHeight="1" x14ac:dyDescent="0.25">
      <c r="A9" s="44" t="s">
        <v>276</v>
      </c>
      <c r="B9" s="45" t="s">
        <v>1631</v>
      </c>
      <c r="C9" s="46" t="s">
        <v>514</v>
      </c>
      <c r="D9" s="46" t="s">
        <v>515</v>
      </c>
      <c r="E9" s="46" t="s">
        <v>516</v>
      </c>
      <c r="F9" s="47">
        <v>476605.44</v>
      </c>
      <c r="G9" s="61">
        <v>45797</v>
      </c>
      <c r="H9" s="52" t="s">
        <v>1427</v>
      </c>
      <c r="I9" s="16" t="s">
        <v>1007</v>
      </c>
      <c r="J9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tulou.life</v>
      </c>
    </row>
    <row r="10" spans="1:10" s="14" customFormat="1" ht="26.45" customHeight="1" x14ac:dyDescent="0.25">
      <c r="A10" s="44" t="s">
        <v>282</v>
      </c>
      <c r="B10" s="45" t="s">
        <v>1636</v>
      </c>
      <c r="C10" s="46" t="s">
        <v>538</v>
      </c>
      <c r="D10" s="46" t="s">
        <v>548</v>
      </c>
      <c r="E10" s="46" t="s">
        <v>1019</v>
      </c>
      <c r="F10" s="47">
        <v>492384</v>
      </c>
      <c r="G10" s="61">
        <v>45790</v>
      </c>
      <c r="H10" s="52" t="s">
        <v>458</v>
      </c>
      <c r="I10" s="16" t="s">
        <v>1018</v>
      </c>
      <c r="J10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https://izilab.it/</v>
      </c>
    </row>
    <row r="11" spans="1:10" s="14" customFormat="1" ht="26.45" customHeight="1" x14ac:dyDescent="0.25">
      <c r="A11" s="44" t="s">
        <v>1785</v>
      </c>
      <c r="B11" s="45" t="s">
        <v>1867</v>
      </c>
      <c r="C11" s="46" t="s">
        <v>512</v>
      </c>
      <c r="D11" s="46" t="s">
        <v>513</v>
      </c>
      <c r="E11" s="46" t="s">
        <v>522</v>
      </c>
      <c r="F11" s="47">
        <v>530573.56999999995</v>
      </c>
      <c r="G11" s="61">
        <v>46055</v>
      </c>
      <c r="H11" s="52" t="s">
        <v>1837</v>
      </c>
      <c r="I11" s="16" t="s">
        <v>1803</v>
      </c>
      <c r="J11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www.moov-group.it</v>
      </c>
    </row>
    <row r="12" spans="1:10" s="14" customFormat="1" ht="26.45" customHeight="1" x14ac:dyDescent="0.25">
      <c r="A12" s="44" t="s">
        <v>1787</v>
      </c>
      <c r="B12" s="45" t="s">
        <v>1870</v>
      </c>
      <c r="C12" s="46" t="s">
        <v>519</v>
      </c>
      <c r="D12" s="46" t="s">
        <v>606</v>
      </c>
      <c r="E12" s="46" t="s">
        <v>1823</v>
      </c>
      <c r="F12" s="47">
        <v>882052.8</v>
      </c>
      <c r="G12" s="61">
        <v>46069</v>
      </c>
      <c r="H12" s="52" t="s">
        <v>1839</v>
      </c>
      <c r="I12" s="16" t="s">
        <v>1805</v>
      </c>
      <c r="J12" s="52" t="str">
        <f>IF(HYPERLINK(IF(LEFT(Smart_cities[[#This Row],[Sito Web]],4)="http",Smart_cities[[#This Row],[Sito Web]],"https://"&amp;Smart_cities[[#This Row],[Sito Web]]),Smart_cities[[#This Row],[Sito Web]])&lt;&gt;0,HYPERLINK(IF(LEFT(Smart_cities[[#This Row],[Sito Web]],4)="http",Smart_cities[[#This Row],[Sito Web]],"https://"&amp;Smart_cities[[#This Row],[Sito Web]]),Smart_cities[[#This Row],[Sito Web]]),"")</f>
        <v>www.easyvia.com</v>
      </c>
    </row>
    <row r="13" spans="1:10" s="14" customFormat="1" ht="26.45" customHeight="1" x14ac:dyDescent="0.2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45" customHeight="1" x14ac:dyDescent="0.2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45" customHeight="1" x14ac:dyDescent="0.25">
      <c r="B81" s="16"/>
      <c r="C81" s="16"/>
      <c r="D81" s="16"/>
      <c r="E81" s="16"/>
      <c r="F81" s="17"/>
      <c r="G81" s="16"/>
      <c r="H81" s="18"/>
      <c r="I81" s="18"/>
      <c r="J81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A48C0-6823-4A00-8C25-6EEB06067680}">
  <dimension ref="A1:J82"/>
  <sheetViews>
    <sheetView workbookViewId="0"/>
  </sheetViews>
  <sheetFormatPr defaultColWidth="0" defaultRowHeight="26.45" customHeight="1" x14ac:dyDescent="0.25"/>
  <cols>
    <col min="1" max="1" width="34.7109375" bestFit="1" customWidth="1"/>
    <col min="2" max="2" width="87.425781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1729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15</v>
      </c>
      <c r="B2" s="45" t="s">
        <v>1483</v>
      </c>
      <c r="C2" s="46" t="s">
        <v>538</v>
      </c>
      <c r="D2" s="46" t="s">
        <v>548</v>
      </c>
      <c r="E2" s="46" t="s">
        <v>667</v>
      </c>
      <c r="F2" s="47">
        <v>398600</v>
      </c>
      <c r="G2" s="61">
        <v>45001</v>
      </c>
      <c r="H2" s="52" t="s">
        <v>1267</v>
      </c>
      <c r="I2" s="16" t="s">
        <v>666</v>
      </c>
      <c r="J2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www.heart-social.com</v>
      </c>
    </row>
    <row r="3" spans="1:10" s="14" customFormat="1" ht="26.45" customHeight="1" x14ac:dyDescent="0.25">
      <c r="A3" s="44" t="s">
        <v>49</v>
      </c>
      <c r="B3" s="45" t="s">
        <v>1175</v>
      </c>
      <c r="C3" s="46" t="s">
        <v>514</v>
      </c>
      <c r="D3" s="46" t="s">
        <v>515</v>
      </c>
      <c r="E3" s="46" t="s">
        <v>516</v>
      </c>
      <c r="F3" s="47">
        <v>477450</v>
      </c>
      <c r="G3" s="61">
        <v>45188</v>
      </c>
      <c r="H3" s="52" t="s">
        <v>383</v>
      </c>
      <c r="I3" s="16" t="s">
        <v>732</v>
      </c>
      <c r="J3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https://yomedigital.com/</v>
      </c>
    </row>
    <row r="4" spans="1:10" s="14" customFormat="1" ht="26.45" customHeight="1" x14ac:dyDescent="0.25">
      <c r="A4" s="44" t="s">
        <v>764</v>
      </c>
      <c r="B4" s="45" t="s">
        <v>1513</v>
      </c>
      <c r="C4" s="46" t="s">
        <v>527</v>
      </c>
      <c r="D4" s="46" t="s">
        <v>622</v>
      </c>
      <c r="E4" s="46" t="s">
        <v>766</v>
      </c>
      <c r="F4" s="47">
        <v>312681.59999999998</v>
      </c>
      <c r="G4" s="61">
        <v>45301</v>
      </c>
      <c r="H4" s="52" t="s">
        <v>393</v>
      </c>
      <c r="I4" s="16" t="s">
        <v>765</v>
      </c>
      <c r="J4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https://oxabyo.com/eng.php</v>
      </c>
    </row>
    <row r="5" spans="1:10" s="14" customFormat="1" ht="26.45" customHeight="1" x14ac:dyDescent="0.25">
      <c r="A5" s="44" t="s">
        <v>139</v>
      </c>
      <c r="B5" s="45" t="s">
        <v>1543</v>
      </c>
      <c r="C5" s="46" t="s">
        <v>517</v>
      </c>
      <c r="D5" s="46" t="s">
        <v>523</v>
      </c>
      <c r="E5" s="46" t="s">
        <v>524</v>
      </c>
      <c r="F5" s="47">
        <v>245394.4</v>
      </c>
      <c r="G5" s="61">
        <v>45433</v>
      </c>
      <c r="H5" s="52" t="s">
        <v>1544</v>
      </c>
      <c r="I5" s="16" t="s">
        <v>1735</v>
      </c>
      <c r="J5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https://tobetok.io/</v>
      </c>
    </row>
    <row r="6" spans="1:10" s="14" customFormat="1" ht="26.45" customHeight="1" x14ac:dyDescent="0.25">
      <c r="A6" s="44" t="s">
        <v>150</v>
      </c>
      <c r="B6" s="45" t="s">
        <v>1552</v>
      </c>
      <c r="C6" s="46" t="s">
        <v>543</v>
      </c>
      <c r="D6" s="46" t="s">
        <v>544</v>
      </c>
      <c r="E6" s="46" t="s">
        <v>859</v>
      </c>
      <c r="F6" s="47">
        <v>277280</v>
      </c>
      <c r="G6" s="61">
        <v>45448</v>
      </c>
      <c r="H6" s="52" t="s">
        <v>1345</v>
      </c>
      <c r="I6" s="16" t="s">
        <v>858</v>
      </c>
      <c r="J6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filmmakersworld.net</v>
      </c>
    </row>
    <row r="7" spans="1:10" s="14" customFormat="1" ht="26.45" customHeight="1" x14ac:dyDescent="0.25">
      <c r="A7" s="44" t="s">
        <v>208</v>
      </c>
      <c r="B7" s="45" t="s">
        <v>1591</v>
      </c>
      <c r="C7" s="46" t="s">
        <v>532</v>
      </c>
      <c r="D7" s="46" t="s">
        <v>575</v>
      </c>
      <c r="E7" s="46" t="s">
        <v>577</v>
      </c>
      <c r="F7" s="47">
        <v>107890</v>
      </c>
      <c r="G7" s="61">
        <v>45629</v>
      </c>
      <c r="H7" s="52" t="s">
        <v>1388</v>
      </c>
      <c r="I7" s="16" t="s">
        <v>934</v>
      </c>
      <c r="J7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www.casaprofittoveloce.it</v>
      </c>
    </row>
    <row r="8" spans="1:10" s="14" customFormat="1" ht="26.45" customHeight="1" x14ac:dyDescent="0.25">
      <c r="A8" s="44" t="s">
        <v>221</v>
      </c>
      <c r="B8" s="45" t="s">
        <v>1604</v>
      </c>
      <c r="C8" s="46" t="s">
        <v>519</v>
      </c>
      <c r="D8" s="46" t="s">
        <v>545</v>
      </c>
      <c r="E8" s="46" t="s">
        <v>546</v>
      </c>
      <c r="F8" s="47">
        <v>195689.4</v>
      </c>
      <c r="G8" s="61">
        <v>45608</v>
      </c>
      <c r="H8" s="52" t="s">
        <v>1135</v>
      </c>
      <c r="I8" s="16" t="s">
        <v>948</v>
      </c>
      <c r="J8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https://www.workface.it</v>
      </c>
    </row>
    <row r="9" spans="1:10" s="14" customFormat="1" ht="26.45" customHeight="1" x14ac:dyDescent="0.25">
      <c r="A9" s="44" t="s">
        <v>354</v>
      </c>
      <c r="B9" s="45" t="s">
        <v>1709</v>
      </c>
      <c r="C9" s="46" t="s">
        <v>517</v>
      </c>
      <c r="D9" s="46" t="s">
        <v>523</v>
      </c>
      <c r="E9" s="46" t="s">
        <v>524</v>
      </c>
      <c r="F9" s="47">
        <v>391502.92</v>
      </c>
      <c r="G9" s="61">
        <v>46030</v>
      </c>
      <c r="H9" s="52" t="s">
        <v>1471</v>
      </c>
      <c r="I9" s="16" t="s">
        <v>1118</v>
      </c>
      <c r="J9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www.startacrowd.com</v>
      </c>
    </row>
    <row r="10" spans="1:10" s="14" customFormat="1" ht="26.45" customHeight="1" x14ac:dyDescent="0.25">
      <c r="A10" s="44" t="s">
        <v>1755</v>
      </c>
      <c r="B10" s="45" t="s">
        <v>1878</v>
      </c>
      <c r="C10" s="46" t="s">
        <v>514</v>
      </c>
      <c r="D10" s="46" t="s">
        <v>515</v>
      </c>
      <c r="E10" s="46" t="s">
        <v>516</v>
      </c>
      <c r="F10" s="47">
        <v>249552.96</v>
      </c>
      <c r="G10" s="61">
        <v>46090</v>
      </c>
      <c r="H10" s="52" t="s">
        <v>1847</v>
      </c>
      <c r="I10" s="16" t="s">
        <v>1771</v>
      </c>
      <c r="J10" s="52" t="str">
        <f>IF(HYPERLINK(IF(LEFT(Socialnetwork[[#This Row],[Sito Web]],4)="http",Socialnetwork[[#This Row],[Sito Web]],"https://"&amp;Socialnetwork[[#This Row],[Sito Web]]),Socialnetwork[[#This Row],[Sito Web]])&lt;&gt;0,HYPERLINK(IF(LEFT(Socialnetwork[[#This Row],[Sito Web]],4)="http",Socialnetwork[[#This Row],[Sito Web]],"https://"&amp;Socialnetwork[[#This Row],[Sito Web]]),Socialnetwork[[#This Row],[Sito Web]]),"")</f>
        <v>https://www.zicklearn.com/en</v>
      </c>
    </row>
    <row r="11" spans="1:10" s="14" customFormat="1" ht="26.45" customHeight="1" x14ac:dyDescent="0.2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45" customHeight="1" x14ac:dyDescent="0.2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45" customHeight="1" x14ac:dyDescent="0.2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45" customHeight="1" x14ac:dyDescent="0.2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45" customHeight="1" x14ac:dyDescent="0.25">
      <c r="B82" s="16"/>
      <c r="C82" s="16"/>
      <c r="D82" s="16"/>
      <c r="E82" s="16"/>
      <c r="F82" s="17"/>
      <c r="G82" s="16"/>
      <c r="H82" s="18"/>
      <c r="I82" s="18"/>
      <c r="J82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F27F-C3DB-4AB9-A846-8276717AA1BA}">
  <dimension ref="A1:J79"/>
  <sheetViews>
    <sheetView workbookViewId="0"/>
  </sheetViews>
  <sheetFormatPr defaultColWidth="0" defaultRowHeight="26.45" customHeight="1" x14ac:dyDescent="0.25"/>
  <cols>
    <col min="1" max="1" width="29.5703125" customWidth="1"/>
    <col min="2" max="2" width="87.425781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1740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25</v>
      </c>
      <c r="B2" s="45" t="s">
        <v>1489</v>
      </c>
      <c r="C2" s="46" t="s">
        <v>512</v>
      </c>
      <c r="D2" s="46" t="s">
        <v>681</v>
      </c>
      <c r="E2" s="46" t="s">
        <v>682</v>
      </c>
      <c r="F2" s="47">
        <v>499820.79999999999</v>
      </c>
      <c r="G2" s="48">
        <v>45077</v>
      </c>
      <c r="H2" s="49" t="s">
        <v>370</v>
      </c>
      <c r="I2" s="16" t="s">
        <v>680</v>
      </c>
      <c r="J2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https://www.horus-technologies.com/</v>
      </c>
    </row>
    <row r="3" spans="1:10" s="14" customFormat="1" ht="26.45" customHeight="1" x14ac:dyDescent="0.25">
      <c r="A3" s="44" t="s">
        <v>84</v>
      </c>
      <c r="B3" s="45" t="s">
        <v>1189</v>
      </c>
      <c r="C3" s="46" t="s">
        <v>551</v>
      </c>
      <c r="D3" s="46" t="s">
        <v>552</v>
      </c>
      <c r="E3" s="46" t="s">
        <v>609</v>
      </c>
      <c r="F3" s="47">
        <v>463464.8</v>
      </c>
      <c r="G3" s="48">
        <v>45320</v>
      </c>
      <c r="H3" s="49" t="s">
        <v>394</v>
      </c>
      <c r="I3" s="16" t="s">
        <v>767</v>
      </c>
      <c r="J3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https://www.deliverart.it/</v>
      </c>
    </row>
    <row r="4" spans="1:10" s="14" customFormat="1" ht="26.45" customHeight="1" x14ac:dyDescent="0.25">
      <c r="A4" s="44" t="s">
        <v>126</v>
      </c>
      <c r="B4" s="45" t="s">
        <v>1533</v>
      </c>
      <c r="C4" s="46" t="s">
        <v>533</v>
      </c>
      <c r="D4" s="46" t="s">
        <v>623</v>
      </c>
      <c r="E4" s="46" t="s">
        <v>824</v>
      </c>
      <c r="F4" s="47">
        <v>387574.4</v>
      </c>
      <c r="G4" s="48">
        <v>45401</v>
      </c>
      <c r="H4" s="49" t="s">
        <v>408</v>
      </c>
      <c r="I4" s="16" t="s">
        <v>823</v>
      </c>
      <c r="J4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https://www.openazienda.com</v>
      </c>
    </row>
    <row r="5" spans="1:10" s="14" customFormat="1" ht="26.45" customHeight="1" x14ac:dyDescent="0.25">
      <c r="A5" s="44" t="s">
        <v>128</v>
      </c>
      <c r="B5" s="45" t="s">
        <v>1534</v>
      </c>
      <c r="C5" s="46" t="s">
        <v>580</v>
      </c>
      <c r="D5" s="46" t="s">
        <v>827</v>
      </c>
      <c r="E5" s="46" t="s">
        <v>828</v>
      </c>
      <c r="F5" s="47">
        <v>428971.2</v>
      </c>
      <c r="G5" s="48">
        <v>45413</v>
      </c>
      <c r="H5" s="49" t="s">
        <v>410</v>
      </c>
      <c r="I5" s="16" t="s">
        <v>826</v>
      </c>
      <c r="J5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http://www.truesense.it/</v>
      </c>
    </row>
    <row r="6" spans="1:10" s="14" customFormat="1" ht="26.45" customHeight="1" x14ac:dyDescent="0.25">
      <c r="A6" s="44" t="s">
        <v>129</v>
      </c>
      <c r="B6" s="45" t="s">
        <v>1215</v>
      </c>
      <c r="C6" s="46" t="s">
        <v>535</v>
      </c>
      <c r="D6" s="46" t="s">
        <v>555</v>
      </c>
      <c r="E6" s="46" t="s">
        <v>556</v>
      </c>
      <c r="F6" s="47">
        <v>318824</v>
      </c>
      <c r="G6" s="48">
        <v>45376</v>
      </c>
      <c r="H6" s="49" t="s">
        <v>1330</v>
      </c>
      <c r="I6" s="16" t="s">
        <v>830</v>
      </c>
      <c r="J6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https://www.myvet.it/home</v>
      </c>
    </row>
    <row r="7" spans="1:10" s="14" customFormat="1" ht="26.45" customHeight="1" x14ac:dyDescent="0.25">
      <c r="A7" s="44" t="s">
        <v>160</v>
      </c>
      <c r="B7" s="45" t="s">
        <v>1557</v>
      </c>
      <c r="C7" s="46" t="s">
        <v>538</v>
      </c>
      <c r="D7" s="46" t="s">
        <v>691</v>
      </c>
      <c r="E7" s="46" t="s">
        <v>877</v>
      </c>
      <c r="F7" s="47">
        <v>842580.47999999998</v>
      </c>
      <c r="G7" s="48">
        <v>45506</v>
      </c>
      <c r="H7" s="49" t="s">
        <v>1356</v>
      </c>
      <c r="I7" s="16" t="s">
        <v>876</v>
      </c>
      <c r="J7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www.bellantenna.com</v>
      </c>
    </row>
    <row r="8" spans="1:10" s="14" customFormat="1" ht="26.45" customHeight="1" x14ac:dyDescent="0.25">
      <c r="A8" s="44" t="s">
        <v>169</v>
      </c>
      <c r="B8" s="45" t="s">
        <v>1727</v>
      </c>
      <c r="C8" s="46" t="s">
        <v>514</v>
      </c>
      <c r="D8" s="46" t="s">
        <v>515</v>
      </c>
      <c r="E8" s="46" t="s">
        <v>516</v>
      </c>
      <c r="F8" s="47">
        <v>853600</v>
      </c>
      <c r="G8" s="48">
        <v>45475</v>
      </c>
      <c r="H8" s="49" t="s">
        <v>425</v>
      </c>
      <c r="I8" s="16" t="s">
        <v>892</v>
      </c>
      <c r="J8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https://bcode.cloud/</v>
      </c>
    </row>
    <row r="9" spans="1:10" s="14" customFormat="1" ht="26.45" customHeight="1" x14ac:dyDescent="0.25">
      <c r="A9" s="44" t="s">
        <v>235</v>
      </c>
      <c r="B9" s="45" t="s">
        <v>1228</v>
      </c>
      <c r="C9" s="46" t="s">
        <v>512</v>
      </c>
      <c r="D9" s="46" t="s">
        <v>513</v>
      </c>
      <c r="E9" s="46" t="s">
        <v>522</v>
      </c>
      <c r="F9" s="47">
        <v>360864</v>
      </c>
      <c r="G9" s="48">
        <v>45699</v>
      </c>
      <c r="H9" s="49" t="s">
        <v>1412</v>
      </c>
      <c r="I9" s="16" t="s">
        <v>968</v>
      </c>
      <c r="J9" s="49" t="str">
        <f>IF(HYPERLINK(IF(LEFT(Telecomunicazioni[[#This Row],[Sito Web]],4)="http",Telecomunicazioni[[#This Row],[Sito Web]],"https://"&amp;Telecomunicazioni[[#This Row],[Sito Web]]),Telecomunicazioni[[#This Row],[Sito Web]])&lt;&gt;0,HYPERLINK(IF(LEFT(Telecomunicazioni[[#This Row],[Sito Web]],4)="http",Telecomunicazioni[[#This Row],[Sito Web]],"https://"&amp;Telecomunicazioni[[#This Row],[Sito Web]]),Telecomunicazioni[[#This Row],[Sito Web]]),"")</f>
        <v>www.rent2cash.it</v>
      </c>
    </row>
    <row r="10" spans="1:10" s="14" customFormat="1" ht="26.45" customHeight="1" x14ac:dyDescent="0.25">
      <c r="A10" s="44"/>
      <c r="B10" s="45"/>
      <c r="C10" s="46"/>
      <c r="D10" s="46"/>
      <c r="E10" s="46"/>
      <c r="F10" s="47"/>
      <c r="G10" s="48"/>
      <c r="H10" s="49"/>
      <c r="I10" s="16"/>
      <c r="J10" s="49"/>
    </row>
    <row r="11" spans="1:10" s="14" customFormat="1" ht="26.45" customHeight="1" x14ac:dyDescent="0.25">
      <c r="A11" s="44"/>
      <c r="B11" s="45"/>
      <c r="C11" s="46"/>
      <c r="D11" s="46"/>
      <c r="E11" s="46"/>
      <c r="F11" s="47"/>
      <c r="G11" s="48"/>
      <c r="H11" s="49"/>
      <c r="I11" s="16"/>
      <c r="J11" s="49"/>
    </row>
    <row r="12" spans="1:10" s="14" customFormat="1" ht="26.45" customHeight="1" x14ac:dyDescent="0.25">
      <c r="A12" s="44"/>
      <c r="B12" s="45"/>
      <c r="C12" s="46"/>
      <c r="D12" s="46"/>
      <c r="E12" s="46"/>
      <c r="F12" s="47"/>
      <c r="G12" s="48"/>
      <c r="H12" s="49"/>
      <c r="I12" s="16"/>
      <c r="J12" s="49"/>
    </row>
    <row r="13" spans="1:10" s="14" customFormat="1" ht="26.45" customHeight="1" x14ac:dyDescent="0.25">
      <c r="A13" s="44"/>
      <c r="B13" s="45"/>
      <c r="C13" s="46"/>
      <c r="D13" s="46"/>
      <c r="E13" s="46"/>
      <c r="F13" s="47"/>
      <c r="G13" s="48"/>
      <c r="H13" s="49"/>
      <c r="I13" s="16"/>
      <c r="J13" s="49"/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/>
      <c r="B44" s="16"/>
      <c r="C44" s="16"/>
      <c r="D44" s="16"/>
      <c r="E44" s="16"/>
      <c r="F44" s="17"/>
      <c r="G44" s="16"/>
      <c r="H44" s="18"/>
      <c r="I44" s="18"/>
      <c r="J44" s="18"/>
    </row>
    <row r="45" spans="1:10" s="14" customFormat="1" ht="26.45" customHeight="1" x14ac:dyDescent="0.25">
      <c r="A45"/>
      <c r="B45" s="16"/>
      <c r="C45" s="16"/>
      <c r="D45" s="16"/>
      <c r="E45" s="16"/>
      <c r="F45" s="17"/>
      <c r="G45" s="16"/>
      <c r="H45" s="18"/>
      <c r="I45" s="18"/>
      <c r="J45" s="18"/>
    </row>
    <row r="46" spans="1:10" s="14" customFormat="1" ht="26.45" customHeight="1" x14ac:dyDescent="0.25">
      <c r="A46"/>
      <c r="B46" s="16"/>
      <c r="C46" s="16"/>
      <c r="D46" s="16"/>
      <c r="E46" s="16"/>
      <c r="F46" s="17"/>
      <c r="G46" s="16"/>
      <c r="H46" s="18"/>
      <c r="I46" s="18"/>
      <c r="J46" s="18"/>
    </row>
    <row r="47" spans="1:10" s="14" customFormat="1" ht="26.45" customHeight="1" x14ac:dyDescent="0.25">
      <c r="A47"/>
      <c r="B47" s="16"/>
      <c r="C47" s="16"/>
      <c r="D47" s="16"/>
      <c r="E47" s="16"/>
      <c r="F47" s="17"/>
      <c r="G47" s="16"/>
      <c r="H47" s="18"/>
      <c r="I47" s="18"/>
      <c r="J47" s="18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8A19-0EB5-450E-9B9E-E04ED9AD92C4}">
  <dimension ref="A1:J83"/>
  <sheetViews>
    <sheetView workbookViewId="0">
      <selection activeCell="A2" sqref="A2"/>
    </sheetView>
  </sheetViews>
  <sheetFormatPr defaultColWidth="0" defaultRowHeight="26.45" customHeight="1" x14ac:dyDescent="0.25"/>
  <cols>
    <col min="1" max="1" width="59.140625" bestFit="1" customWidth="1"/>
    <col min="2" max="2" width="87.42578125" bestFit="1" customWidth="1"/>
    <col min="3" max="3" width="13.42578125" bestFit="1" customWidth="1"/>
    <col min="4" max="4" width="12.42578125" bestFit="1" customWidth="1"/>
    <col min="5" max="5" width="11.85546875" bestFit="1" customWidth="1"/>
    <col min="6" max="6" width="20.140625" bestFit="1" customWidth="1"/>
    <col min="7" max="7" width="13.7109375" style="13" bestFit="1" customWidth="1"/>
    <col min="8" max="8" width="25.42578125" hidden="1" customWidth="1"/>
    <col min="9" max="9" width="11.42578125" bestFit="1" customWidth="1"/>
    <col min="10" max="10" width="25.42578125" bestFit="1" customWidth="1"/>
    <col min="11" max="26" width="8.7109375" customWidth="1"/>
  </cols>
  <sheetData>
    <row r="1" spans="1:10" s="23" customFormat="1" ht="26.45" customHeight="1" x14ac:dyDescent="0.25">
      <c r="A1" s="50" t="s">
        <v>1741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11</v>
      </c>
      <c r="B2" s="45" t="s">
        <v>1150</v>
      </c>
      <c r="C2" s="46" t="s">
        <v>551</v>
      </c>
      <c r="D2" s="46" t="s">
        <v>652</v>
      </c>
      <c r="E2" s="46" t="s">
        <v>653</v>
      </c>
      <c r="F2" s="47">
        <v>332593.59999999998</v>
      </c>
      <c r="G2" s="61">
        <v>45007</v>
      </c>
      <c r="H2" s="52" t="s">
        <v>362</v>
      </c>
      <c r="I2" s="16" t="s">
        <v>651</v>
      </c>
      <c r="J2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https://www.cargoful.tech</v>
      </c>
    </row>
    <row r="3" spans="1:10" s="14" customFormat="1" ht="26.45" customHeight="1" x14ac:dyDescent="0.25">
      <c r="A3" s="44" t="s">
        <v>69</v>
      </c>
      <c r="B3" s="45" t="s">
        <v>1157</v>
      </c>
      <c r="C3" s="46" t="s">
        <v>512</v>
      </c>
      <c r="D3" s="46" t="s">
        <v>513</v>
      </c>
      <c r="E3" s="46" t="s">
        <v>522</v>
      </c>
      <c r="F3" s="47">
        <v>294762.71999999997</v>
      </c>
      <c r="G3" s="61">
        <v>45020</v>
      </c>
      <c r="H3" s="52" t="s">
        <v>1268</v>
      </c>
      <c r="I3" s="16" t="s">
        <v>673</v>
      </c>
      <c r="J3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https://herop.tech/</v>
      </c>
    </row>
    <row r="4" spans="1:10" s="14" customFormat="1" ht="26.45" customHeight="1" x14ac:dyDescent="0.25">
      <c r="A4" s="44" t="s">
        <v>35</v>
      </c>
      <c r="B4" s="45" t="s">
        <v>1493</v>
      </c>
      <c r="C4" s="46" t="s">
        <v>527</v>
      </c>
      <c r="D4" s="46" t="s">
        <v>528</v>
      </c>
      <c r="E4" s="46" t="s">
        <v>529</v>
      </c>
      <c r="F4" s="47">
        <v>262341</v>
      </c>
      <c r="G4" s="61">
        <v>45070</v>
      </c>
      <c r="H4" s="52" t="s">
        <v>1279</v>
      </c>
      <c r="I4" s="16" t="s">
        <v>699</v>
      </c>
      <c r="J4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www.intuos.it</v>
      </c>
    </row>
    <row r="5" spans="1:10" s="14" customFormat="1" ht="26.45" customHeight="1" x14ac:dyDescent="0.25">
      <c r="A5" s="44" t="s">
        <v>173</v>
      </c>
      <c r="B5" s="45" t="s">
        <v>1507</v>
      </c>
      <c r="C5" s="46" t="s">
        <v>517</v>
      </c>
      <c r="D5" s="46" t="s">
        <v>523</v>
      </c>
      <c r="E5" s="46" t="s">
        <v>524</v>
      </c>
      <c r="F5" s="47">
        <v>637890</v>
      </c>
      <c r="G5" s="61">
        <v>45215</v>
      </c>
      <c r="H5" s="52" t="s">
        <v>385</v>
      </c>
      <c r="I5" s="16" t="s">
        <v>738</v>
      </c>
      <c r="J5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https://coloombus.com/</v>
      </c>
    </row>
    <row r="6" spans="1:10" s="14" customFormat="1" ht="26.45" customHeight="1" x14ac:dyDescent="0.25">
      <c r="A6" s="44" t="s">
        <v>135</v>
      </c>
      <c r="B6" s="45" t="s">
        <v>1217</v>
      </c>
      <c r="C6" s="46" t="s">
        <v>512</v>
      </c>
      <c r="D6" s="46" t="s">
        <v>513</v>
      </c>
      <c r="E6" s="46" t="s">
        <v>522</v>
      </c>
      <c r="F6" s="47">
        <v>587030.4</v>
      </c>
      <c r="G6" s="61">
        <v>45439</v>
      </c>
      <c r="H6" s="52" t="s">
        <v>1333</v>
      </c>
      <c r="I6" s="16" t="s">
        <v>839</v>
      </c>
      <c r="J6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wetacoo.com</v>
      </c>
    </row>
    <row r="7" spans="1:10" s="14" customFormat="1" ht="26.45" customHeight="1" x14ac:dyDescent="0.25">
      <c r="A7" s="44" t="s">
        <v>143</v>
      </c>
      <c r="B7" s="45" t="s">
        <v>1218</v>
      </c>
      <c r="C7" s="46" t="s">
        <v>514</v>
      </c>
      <c r="D7" s="46" t="s">
        <v>515</v>
      </c>
      <c r="E7" s="46" t="s">
        <v>516</v>
      </c>
      <c r="F7" s="47">
        <v>678961.92</v>
      </c>
      <c r="G7" s="61">
        <v>45400</v>
      </c>
      <c r="H7" s="52" t="s">
        <v>1340</v>
      </c>
      <c r="I7" s="16" t="s">
        <v>847</v>
      </c>
      <c r="J7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www.woradelivery.com</v>
      </c>
    </row>
    <row r="8" spans="1:10" s="14" customFormat="1" ht="26.45" customHeight="1" x14ac:dyDescent="0.25">
      <c r="A8" s="44" t="s">
        <v>148</v>
      </c>
      <c r="B8" s="45" t="s">
        <v>1550</v>
      </c>
      <c r="C8" s="46" t="s">
        <v>535</v>
      </c>
      <c r="D8" s="46" t="s">
        <v>569</v>
      </c>
      <c r="E8" s="46" t="s">
        <v>792</v>
      </c>
      <c r="F8" s="47">
        <v>397168</v>
      </c>
      <c r="G8" s="61">
        <v>45425</v>
      </c>
      <c r="H8" s="52" t="s">
        <v>1343</v>
      </c>
      <c r="I8" s="16" t="s">
        <v>856</v>
      </c>
      <c r="J8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https://www.seerene.it/</v>
      </c>
    </row>
    <row r="9" spans="1:10" s="14" customFormat="1" ht="26.45" customHeight="1" x14ac:dyDescent="0.25">
      <c r="A9" s="44" t="s">
        <v>149</v>
      </c>
      <c r="B9" s="45" t="s">
        <v>1551</v>
      </c>
      <c r="C9" s="46" t="s">
        <v>535</v>
      </c>
      <c r="D9" s="46" t="s">
        <v>569</v>
      </c>
      <c r="E9" s="46" t="s">
        <v>579</v>
      </c>
      <c r="F9" s="47">
        <v>627155.19999999995</v>
      </c>
      <c r="G9" s="61">
        <v>45488</v>
      </c>
      <c r="H9" s="52" t="s">
        <v>1344</v>
      </c>
      <c r="I9" s="16" t="s">
        <v>857</v>
      </c>
      <c r="J9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www.socialselfdriving.com</v>
      </c>
    </row>
    <row r="10" spans="1:10" s="14" customFormat="1" ht="26.45" customHeight="1" x14ac:dyDescent="0.25">
      <c r="A10" s="44" t="s">
        <v>194</v>
      </c>
      <c r="B10" s="45" t="s">
        <v>1579</v>
      </c>
      <c r="C10" s="46" t="s">
        <v>559</v>
      </c>
      <c r="D10" s="46" t="s">
        <v>590</v>
      </c>
      <c r="E10" s="46" t="s">
        <v>591</v>
      </c>
      <c r="F10" s="47">
        <v>345248.4</v>
      </c>
      <c r="G10" s="61">
        <v>45576</v>
      </c>
      <c r="H10" s="52" t="s">
        <v>432</v>
      </c>
      <c r="I10" s="16" t="s">
        <v>919</v>
      </c>
      <c r="J10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https://www.landerghinibikes.com/</v>
      </c>
    </row>
    <row r="11" spans="1:10" s="14" customFormat="1" ht="26.45" customHeight="1" x14ac:dyDescent="0.25">
      <c r="A11" s="44" t="s">
        <v>218</v>
      </c>
      <c r="B11" s="45" t="s">
        <v>1601</v>
      </c>
      <c r="C11" s="46" t="s">
        <v>514</v>
      </c>
      <c r="D11" s="46" t="s">
        <v>515</v>
      </c>
      <c r="E11" s="46" t="s">
        <v>516</v>
      </c>
      <c r="F11" s="47">
        <v>653904</v>
      </c>
      <c r="G11" s="61">
        <v>45678</v>
      </c>
      <c r="H11" s="52" t="s">
        <v>1399</v>
      </c>
      <c r="I11" s="16" t="s">
        <v>945</v>
      </c>
      <c r="J11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www.presidentvoyage.com</v>
      </c>
    </row>
    <row r="12" spans="1:10" s="14" customFormat="1" ht="26.45" customHeight="1" x14ac:dyDescent="0.25">
      <c r="A12" s="44" t="s">
        <v>256</v>
      </c>
      <c r="B12" s="45" t="s">
        <v>1633</v>
      </c>
      <c r="C12" s="46" t="s">
        <v>530</v>
      </c>
      <c r="D12" s="46" t="s">
        <v>531</v>
      </c>
      <c r="E12" s="46" t="s">
        <v>550</v>
      </c>
      <c r="F12" s="47">
        <v>393611.52000000002</v>
      </c>
      <c r="G12" s="61">
        <v>45749</v>
      </c>
      <c r="H12" s="52" t="s">
        <v>1430</v>
      </c>
      <c r="I12" s="16" t="s">
        <v>1012</v>
      </c>
      <c r="J12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www.gregariocycling.com</v>
      </c>
    </row>
    <row r="13" spans="1:10" s="14" customFormat="1" ht="26.45" customHeight="1" x14ac:dyDescent="0.25">
      <c r="A13" s="44" t="s">
        <v>1786</v>
      </c>
      <c r="B13" s="45" t="s">
        <v>1868</v>
      </c>
      <c r="C13" s="46" t="s">
        <v>530</v>
      </c>
      <c r="D13" s="46" t="s">
        <v>531</v>
      </c>
      <c r="E13" s="46" t="s">
        <v>1821</v>
      </c>
      <c r="F13" s="47">
        <v>1059667.2</v>
      </c>
      <c r="G13" s="61">
        <v>46058</v>
      </c>
      <c r="H13" s="52" t="s">
        <v>1862</v>
      </c>
      <c r="I13" s="16" t="s">
        <v>1804</v>
      </c>
      <c r="J13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https://moleurbana.com/azienda/</v>
      </c>
    </row>
    <row r="14" spans="1:10" s="14" customFormat="1" ht="26.45" customHeight="1" x14ac:dyDescent="0.25">
      <c r="A14" s="44" t="s">
        <v>1766</v>
      </c>
      <c r="B14" s="45" t="s">
        <v>1899</v>
      </c>
      <c r="C14" s="46" t="s">
        <v>530</v>
      </c>
      <c r="D14" s="46" t="s">
        <v>531</v>
      </c>
      <c r="E14" s="46" t="s">
        <v>1835</v>
      </c>
      <c r="F14" s="47">
        <v>846252.04</v>
      </c>
      <c r="G14" s="61">
        <v>46140</v>
      </c>
      <c r="H14" s="52" t="s">
        <v>1861</v>
      </c>
      <c r="I14" s="16" t="s">
        <v>1782</v>
      </c>
      <c r="J14" s="52" t="str">
        <f>IF(HYPERLINK(IF(LEFT(Trasporti[[#This Row],[Sito Web]],4)="http",Trasporti[[#This Row],[Sito Web]],"https://"&amp;Trasporti[[#This Row],[Sito Web]]),Trasporti[[#This Row],[Sito Web]])&lt;&gt;0,HYPERLINK(IF(LEFT(Trasporti[[#This Row],[Sito Web]],4)="http",Trasporti[[#This Row],[Sito Web]],"https://"&amp;Trasporti[[#This Row],[Sito Web]]),Trasporti[[#This Row],[Sito Web]]),"")</f>
        <v>www.point-zero.it</v>
      </c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/>
      <c r="B48" s="16"/>
      <c r="C48" s="16"/>
      <c r="D48" s="16"/>
      <c r="E48" s="16"/>
      <c r="F48" s="17"/>
      <c r="G48" s="16"/>
      <c r="H48" s="18"/>
      <c r="I48" s="18"/>
      <c r="J48" s="18"/>
    </row>
    <row r="49" spans="1:10" s="14" customFormat="1" ht="26.45" customHeight="1" x14ac:dyDescent="0.25">
      <c r="A49"/>
      <c r="B49" s="16"/>
      <c r="C49" s="16"/>
      <c r="D49" s="16"/>
      <c r="E49" s="16"/>
      <c r="F49" s="17"/>
      <c r="G49" s="16"/>
      <c r="H49" s="18"/>
      <c r="I49" s="18"/>
      <c r="J49" s="18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45" customHeight="1" x14ac:dyDescent="0.2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45" customHeight="1" x14ac:dyDescent="0.25">
      <c r="B82" s="16"/>
      <c r="C82" s="16"/>
      <c r="D82" s="16"/>
      <c r="E82" s="16"/>
      <c r="F82" s="17"/>
      <c r="G82" s="16"/>
      <c r="H82" s="18"/>
      <c r="I82" s="18"/>
      <c r="J82" s="18"/>
    </row>
    <row r="83" spans="2:10" ht="26.45" customHeight="1" x14ac:dyDescent="0.25">
      <c r="B83" s="16"/>
      <c r="C83" s="16"/>
      <c r="D83" s="16"/>
      <c r="E83" s="16"/>
      <c r="F83" s="17"/>
      <c r="G83" s="16"/>
      <c r="H83" s="18"/>
      <c r="I83" s="18"/>
      <c r="J83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7223-788C-49FA-9CAB-4830E626C710}">
  <dimension ref="A1:L567"/>
  <sheetViews>
    <sheetView zoomScaleNormal="100" zoomScaleSheetLayoutView="80" workbookViewId="0">
      <selection activeCell="J76" sqref="J76"/>
    </sheetView>
  </sheetViews>
  <sheetFormatPr defaultColWidth="8.7109375" defaultRowHeight="12.75" x14ac:dyDescent="0.2"/>
  <cols>
    <col min="1" max="1" width="60.140625" style="40" bestFit="1" customWidth="1"/>
    <col min="2" max="2" width="12.5703125" style="40" bestFit="1" customWidth="1"/>
    <col min="3" max="3" width="16.5703125" style="40" bestFit="1" customWidth="1"/>
    <col min="4" max="4" width="10.140625" style="40" bestFit="1" customWidth="1"/>
    <col min="5" max="5" width="23.140625" style="40" bestFit="1" customWidth="1"/>
    <col min="6" max="6" width="30.42578125" style="40" bestFit="1" customWidth="1"/>
    <col min="7" max="7" width="20.140625" style="42" bestFit="1" customWidth="1"/>
    <col min="8" max="8" width="19.5703125" style="40" bestFit="1" customWidth="1"/>
    <col min="9" max="9" width="61.28515625" style="41" bestFit="1" customWidth="1"/>
    <col min="10" max="10" width="171.85546875" style="40" customWidth="1"/>
    <col min="11" max="11" width="26.5703125" style="40" customWidth="1"/>
    <col min="12" max="12" width="15.42578125" style="40" customWidth="1"/>
    <col min="13" max="13" width="13.85546875" style="40" bestFit="1" customWidth="1"/>
    <col min="14" max="14" width="19.5703125" style="40" bestFit="1" customWidth="1"/>
    <col min="15" max="15" width="28.140625" style="40" bestFit="1" customWidth="1"/>
    <col min="16" max="16" width="13.85546875" style="40" bestFit="1" customWidth="1"/>
    <col min="17" max="16384" width="8.7109375" style="40"/>
  </cols>
  <sheetData>
    <row r="1" spans="1:12" s="39" customFormat="1" x14ac:dyDescent="0.2">
      <c r="A1" s="34" t="s">
        <v>1710</v>
      </c>
      <c r="B1" s="33" t="s">
        <v>507</v>
      </c>
      <c r="C1" s="33" t="s">
        <v>508</v>
      </c>
      <c r="D1" s="33" t="s">
        <v>509</v>
      </c>
      <c r="E1" s="33" t="s">
        <v>510</v>
      </c>
      <c r="F1" s="34" t="s">
        <v>511</v>
      </c>
      <c r="G1" s="33" t="s">
        <v>488</v>
      </c>
      <c r="H1" s="33" t="s">
        <v>0</v>
      </c>
      <c r="I1" s="33" t="s">
        <v>357</v>
      </c>
      <c r="J1" s="33" t="s">
        <v>1142</v>
      </c>
    </row>
    <row r="2" spans="1:12" s="16" customFormat="1" ht="20.45" customHeight="1" x14ac:dyDescent="0.25">
      <c r="A2" s="40" t="s">
        <v>1</v>
      </c>
      <c r="B2" s="16" t="s">
        <v>608</v>
      </c>
      <c r="C2" s="16" t="s">
        <v>551</v>
      </c>
      <c r="D2" s="16" t="s">
        <v>552</v>
      </c>
      <c r="E2" s="16" t="s">
        <v>609</v>
      </c>
      <c r="F2" s="17">
        <v>1037550.32</v>
      </c>
      <c r="G2" s="59" t="s">
        <v>490</v>
      </c>
      <c r="H2" s="18">
        <v>44960</v>
      </c>
      <c r="I2" s="60" t="s">
        <v>358</v>
      </c>
      <c r="J2" s="16" t="s">
        <v>1143</v>
      </c>
      <c r="K2" s="43"/>
      <c r="L2" s="43"/>
    </row>
    <row r="3" spans="1:12" ht="20.45" customHeight="1" x14ac:dyDescent="0.25">
      <c r="A3" s="40" t="s">
        <v>2</v>
      </c>
      <c r="B3" s="16" t="s">
        <v>619</v>
      </c>
      <c r="C3" s="16" t="s">
        <v>527</v>
      </c>
      <c r="D3" s="16" t="s">
        <v>528</v>
      </c>
      <c r="E3" s="16" t="s">
        <v>616</v>
      </c>
      <c r="F3" s="17">
        <v>988800</v>
      </c>
      <c r="G3" s="59" t="s">
        <v>494</v>
      </c>
      <c r="H3" s="18">
        <v>44950</v>
      </c>
      <c r="I3" s="60" t="s">
        <v>1248</v>
      </c>
      <c r="J3" s="16" t="s">
        <v>1144</v>
      </c>
      <c r="K3" s="43"/>
    </row>
    <row r="4" spans="1:12" ht="20.45" customHeight="1" x14ac:dyDescent="0.25">
      <c r="A4" s="40" t="s">
        <v>3</v>
      </c>
      <c r="B4" s="16" t="s">
        <v>626</v>
      </c>
      <c r="C4" s="16" t="s">
        <v>514</v>
      </c>
      <c r="D4" s="16" t="s">
        <v>515</v>
      </c>
      <c r="E4" s="16" t="s">
        <v>516</v>
      </c>
      <c r="F4" s="17">
        <v>444606.71999999997</v>
      </c>
      <c r="G4" s="59" t="s">
        <v>498</v>
      </c>
      <c r="H4" s="18">
        <v>44931</v>
      </c>
      <c r="I4" s="60" t="s">
        <v>1249</v>
      </c>
      <c r="J4" s="16" t="s">
        <v>1145</v>
      </c>
      <c r="K4" s="43"/>
    </row>
    <row r="5" spans="1:12" ht="20.45" customHeight="1" x14ac:dyDescent="0.25">
      <c r="A5" s="40" t="s">
        <v>259</v>
      </c>
      <c r="B5" s="16" t="s">
        <v>631</v>
      </c>
      <c r="C5" s="16" t="s">
        <v>538</v>
      </c>
      <c r="D5" s="16" t="s">
        <v>539</v>
      </c>
      <c r="E5" s="16" t="s">
        <v>540</v>
      </c>
      <c r="F5" s="17">
        <v>198259.20000000001</v>
      </c>
      <c r="G5" s="59" t="s">
        <v>500</v>
      </c>
      <c r="H5" s="18">
        <v>44960</v>
      </c>
      <c r="I5" s="60" t="s">
        <v>1250</v>
      </c>
      <c r="J5" s="16" t="s">
        <v>1476</v>
      </c>
      <c r="K5" s="43"/>
    </row>
    <row r="6" spans="1:12" ht="20.45" customHeight="1" x14ac:dyDescent="0.25">
      <c r="A6" s="40" t="s">
        <v>4</v>
      </c>
      <c r="B6" s="16" t="s">
        <v>632</v>
      </c>
      <c r="C6" s="16" t="s">
        <v>512</v>
      </c>
      <c r="D6" s="16" t="s">
        <v>513</v>
      </c>
      <c r="E6" s="16" t="s">
        <v>522</v>
      </c>
      <c r="F6" s="17">
        <v>610320</v>
      </c>
      <c r="G6" s="59" t="s">
        <v>496</v>
      </c>
      <c r="H6" s="18">
        <v>44979</v>
      </c>
      <c r="I6" s="60" t="s">
        <v>359</v>
      </c>
      <c r="J6" s="16" t="s">
        <v>1477</v>
      </c>
      <c r="K6" s="43"/>
    </row>
    <row r="7" spans="1:12" ht="20.45" customHeight="1" x14ac:dyDescent="0.25">
      <c r="A7" s="40" t="s">
        <v>5</v>
      </c>
      <c r="B7" s="16" t="s">
        <v>634</v>
      </c>
      <c r="C7" s="16" t="s">
        <v>527</v>
      </c>
      <c r="D7" s="16" t="s">
        <v>627</v>
      </c>
      <c r="E7" s="16" t="s">
        <v>635</v>
      </c>
      <c r="F7" s="17">
        <v>643126.75</v>
      </c>
      <c r="G7" s="59" t="s">
        <v>494</v>
      </c>
      <c r="H7" s="18">
        <v>44985</v>
      </c>
      <c r="I7" s="60" t="s">
        <v>360</v>
      </c>
      <c r="J7" s="16" t="s">
        <v>1478</v>
      </c>
      <c r="K7" s="43"/>
    </row>
    <row r="8" spans="1:12" ht="20.45" customHeight="1" x14ac:dyDescent="0.25">
      <c r="A8" s="40" t="s">
        <v>6</v>
      </c>
      <c r="B8" s="16" t="s">
        <v>636</v>
      </c>
      <c r="C8" s="16" t="s">
        <v>538</v>
      </c>
      <c r="D8" s="16" t="s">
        <v>539</v>
      </c>
      <c r="E8" s="16" t="s">
        <v>540</v>
      </c>
      <c r="F8" s="17">
        <v>981523.2</v>
      </c>
      <c r="G8" s="59" t="s">
        <v>498</v>
      </c>
      <c r="H8" s="18">
        <v>45092</v>
      </c>
      <c r="I8" s="60" t="s">
        <v>1251</v>
      </c>
      <c r="J8" s="16" t="s">
        <v>1252</v>
      </c>
      <c r="K8" s="43"/>
    </row>
    <row r="9" spans="1:12" ht="20.45" customHeight="1" x14ac:dyDescent="0.25">
      <c r="A9" s="40" t="s">
        <v>260</v>
      </c>
      <c r="B9" s="16" t="s">
        <v>638</v>
      </c>
      <c r="C9" s="16" t="s">
        <v>527</v>
      </c>
      <c r="D9" s="16" t="s">
        <v>578</v>
      </c>
      <c r="E9" s="16" t="s">
        <v>614</v>
      </c>
      <c r="F9" s="17">
        <v>209100</v>
      </c>
      <c r="G9" s="59" t="s">
        <v>498</v>
      </c>
      <c r="H9" s="18">
        <v>44959</v>
      </c>
      <c r="I9" s="60" t="s">
        <v>361</v>
      </c>
      <c r="J9" s="16" t="s">
        <v>1479</v>
      </c>
      <c r="K9" s="43"/>
    </row>
    <row r="10" spans="1:12" ht="20.45" customHeight="1" x14ac:dyDescent="0.25">
      <c r="A10" s="40" t="s">
        <v>65</v>
      </c>
      <c r="B10" s="16" t="s">
        <v>639</v>
      </c>
      <c r="C10" s="16" t="s">
        <v>533</v>
      </c>
      <c r="D10" s="16" t="s">
        <v>640</v>
      </c>
      <c r="E10" s="16" t="s">
        <v>640</v>
      </c>
      <c r="F10" s="17">
        <v>316737.59999999998</v>
      </c>
      <c r="G10" s="59" t="s">
        <v>498</v>
      </c>
      <c r="H10" s="18">
        <v>44979</v>
      </c>
      <c r="I10" s="60" t="s">
        <v>1253</v>
      </c>
      <c r="J10" s="16" t="s">
        <v>1745</v>
      </c>
      <c r="K10" s="43"/>
    </row>
    <row r="11" spans="1:12" ht="20.45" customHeight="1" x14ac:dyDescent="0.25">
      <c r="A11" s="40" t="s">
        <v>261</v>
      </c>
      <c r="B11" s="16" t="s">
        <v>641</v>
      </c>
      <c r="C11" s="16" t="s">
        <v>527</v>
      </c>
      <c r="D11" s="16" t="s">
        <v>578</v>
      </c>
      <c r="E11" s="16" t="s">
        <v>614</v>
      </c>
      <c r="F11" s="17">
        <v>534812.06999999995</v>
      </c>
      <c r="G11" s="59" t="s">
        <v>492</v>
      </c>
      <c r="H11" s="18">
        <v>44992</v>
      </c>
      <c r="I11" s="60" t="s">
        <v>1254</v>
      </c>
      <c r="J11" s="16" t="s">
        <v>1146</v>
      </c>
      <c r="K11" s="43"/>
    </row>
    <row r="12" spans="1:12" ht="20.45" customHeight="1" x14ac:dyDescent="0.25">
      <c r="A12" s="40" t="s">
        <v>7</v>
      </c>
      <c r="B12" s="16" t="s">
        <v>642</v>
      </c>
      <c r="C12" s="16" t="s">
        <v>514</v>
      </c>
      <c r="D12" s="16" t="s">
        <v>565</v>
      </c>
      <c r="E12" s="16" t="s">
        <v>615</v>
      </c>
      <c r="F12" s="17">
        <v>649382.40000000002</v>
      </c>
      <c r="G12" s="59" t="s">
        <v>502</v>
      </c>
      <c r="H12" s="18">
        <v>44978</v>
      </c>
      <c r="I12" s="60" t="s">
        <v>1255</v>
      </c>
      <c r="J12" s="16" t="s">
        <v>1147</v>
      </c>
      <c r="K12" s="43"/>
    </row>
    <row r="13" spans="1:12" ht="20.45" customHeight="1" x14ac:dyDescent="0.25">
      <c r="A13" s="40" t="s">
        <v>8</v>
      </c>
      <c r="B13" s="16" t="s">
        <v>643</v>
      </c>
      <c r="C13" s="16" t="s">
        <v>517</v>
      </c>
      <c r="D13" s="16" t="s">
        <v>570</v>
      </c>
      <c r="E13" s="16" t="s">
        <v>644</v>
      </c>
      <c r="F13" s="17">
        <v>339501.41</v>
      </c>
      <c r="G13" s="59" t="s">
        <v>499</v>
      </c>
      <c r="H13" s="18">
        <v>44938</v>
      </c>
      <c r="I13" s="60" t="s">
        <v>1256</v>
      </c>
      <c r="J13" s="16" t="s">
        <v>1480</v>
      </c>
      <c r="K13" s="43"/>
    </row>
    <row r="14" spans="1:12" ht="20.45" customHeight="1" x14ac:dyDescent="0.25">
      <c r="A14" s="40" t="s">
        <v>66</v>
      </c>
      <c r="B14" s="16" t="s">
        <v>645</v>
      </c>
      <c r="C14" s="16" t="s">
        <v>543</v>
      </c>
      <c r="D14" s="16" t="s">
        <v>544</v>
      </c>
      <c r="E14" s="16" t="s">
        <v>646</v>
      </c>
      <c r="F14" s="17">
        <v>419303.6</v>
      </c>
      <c r="G14" s="59" t="s">
        <v>502</v>
      </c>
      <c r="H14" s="18">
        <v>44938</v>
      </c>
      <c r="I14" s="60" t="s">
        <v>1257</v>
      </c>
      <c r="J14" s="16" t="s">
        <v>1481</v>
      </c>
      <c r="K14" s="43"/>
    </row>
    <row r="15" spans="1:12" ht="20.45" customHeight="1" x14ac:dyDescent="0.25">
      <c r="A15" s="40" t="s">
        <v>9</v>
      </c>
      <c r="B15" s="16" t="s">
        <v>647</v>
      </c>
      <c r="C15" s="16" t="s">
        <v>519</v>
      </c>
      <c r="D15" s="16" t="s">
        <v>520</v>
      </c>
      <c r="E15" s="16" t="s">
        <v>521</v>
      </c>
      <c r="F15" s="17">
        <v>631531.19999999995</v>
      </c>
      <c r="G15" s="59" t="s">
        <v>498</v>
      </c>
      <c r="H15" s="18">
        <v>45132</v>
      </c>
      <c r="I15" s="60" t="s">
        <v>1258</v>
      </c>
      <c r="J15" s="16" t="s">
        <v>1148</v>
      </c>
      <c r="K15" s="43"/>
    </row>
    <row r="16" spans="1:12" ht="20.45" customHeight="1" x14ac:dyDescent="0.25">
      <c r="A16" s="40" t="s">
        <v>67</v>
      </c>
      <c r="B16" s="16" t="s">
        <v>648</v>
      </c>
      <c r="C16" s="16" t="s">
        <v>538</v>
      </c>
      <c r="D16" s="16" t="s">
        <v>539</v>
      </c>
      <c r="E16" s="16" t="s">
        <v>649</v>
      </c>
      <c r="F16" s="17">
        <v>561825.6</v>
      </c>
      <c r="G16" s="59" t="s">
        <v>498</v>
      </c>
      <c r="H16" s="18">
        <v>45036</v>
      </c>
      <c r="I16" s="60"/>
      <c r="J16" s="16" t="s">
        <v>1259</v>
      </c>
      <c r="K16" s="43"/>
    </row>
    <row r="17" spans="1:11" ht="20.45" customHeight="1" x14ac:dyDescent="0.25">
      <c r="A17" s="40" t="s">
        <v>10</v>
      </c>
      <c r="B17" s="16" t="s">
        <v>650</v>
      </c>
      <c r="C17" s="16" t="s">
        <v>512</v>
      </c>
      <c r="D17" s="16" t="s">
        <v>513</v>
      </c>
      <c r="E17" s="16" t="s">
        <v>522</v>
      </c>
      <c r="F17" s="17">
        <v>294144.96000000002</v>
      </c>
      <c r="G17" s="59" t="s">
        <v>492</v>
      </c>
      <c r="H17" s="18">
        <v>45007</v>
      </c>
      <c r="I17" s="60" t="s">
        <v>1260</v>
      </c>
      <c r="J17" s="16" t="s">
        <v>1149</v>
      </c>
      <c r="K17" s="43"/>
    </row>
    <row r="18" spans="1:11" ht="20.45" customHeight="1" x14ac:dyDescent="0.25">
      <c r="A18" s="40" t="s">
        <v>11</v>
      </c>
      <c r="B18" s="16" t="s">
        <v>651</v>
      </c>
      <c r="C18" s="16" t="s">
        <v>551</v>
      </c>
      <c r="D18" s="16" t="s">
        <v>652</v>
      </c>
      <c r="E18" s="16" t="s">
        <v>653</v>
      </c>
      <c r="F18" s="17">
        <v>332593.59999999998</v>
      </c>
      <c r="G18" s="59" t="s">
        <v>489</v>
      </c>
      <c r="H18" s="18">
        <v>45007</v>
      </c>
      <c r="I18" s="60" t="s">
        <v>362</v>
      </c>
      <c r="J18" s="16" t="s">
        <v>1150</v>
      </c>
      <c r="K18" s="43"/>
    </row>
    <row r="19" spans="1:11" ht="20.45" customHeight="1" x14ac:dyDescent="0.25">
      <c r="A19" s="40" t="s">
        <v>654</v>
      </c>
      <c r="B19" s="16" t="s">
        <v>655</v>
      </c>
      <c r="C19" s="16" t="s">
        <v>512</v>
      </c>
      <c r="D19" s="16" t="s">
        <v>656</v>
      </c>
      <c r="E19" s="16" t="s">
        <v>657</v>
      </c>
      <c r="F19" s="17">
        <v>587328</v>
      </c>
      <c r="G19" s="59" t="s">
        <v>501</v>
      </c>
      <c r="H19" s="18">
        <v>45075</v>
      </c>
      <c r="I19" s="60" t="s">
        <v>1261</v>
      </c>
      <c r="J19" s="16" t="s">
        <v>1262</v>
      </c>
      <c r="K19" s="43"/>
    </row>
    <row r="20" spans="1:11" ht="20.45" customHeight="1" x14ac:dyDescent="0.25">
      <c r="A20" s="40" t="s">
        <v>68</v>
      </c>
      <c r="B20" s="16" t="s">
        <v>658</v>
      </c>
      <c r="C20" s="16" t="s">
        <v>519</v>
      </c>
      <c r="D20" s="16" t="s">
        <v>598</v>
      </c>
      <c r="E20" s="16" t="s">
        <v>659</v>
      </c>
      <c r="F20" s="17">
        <v>734572.8</v>
      </c>
      <c r="G20" s="59" t="s">
        <v>499</v>
      </c>
      <c r="H20" s="18">
        <v>45085</v>
      </c>
      <c r="I20" s="60" t="s">
        <v>1263</v>
      </c>
      <c r="J20" s="16" t="s">
        <v>1484</v>
      </c>
      <c r="K20" s="43"/>
    </row>
    <row r="21" spans="1:11" ht="20.45" customHeight="1" x14ac:dyDescent="0.25">
      <c r="A21" s="40" t="s">
        <v>12</v>
      </c>
      <c r="B21" s="16" t="s">
        <v>660</v>
      </c>
      <c r="C21" s="16" t="s">
        <v>514</v>
      </c>
      <c r="D21" s="16" t="s">
        <v>515</v>
      </c>
      <c r="E21" s="16" t="s">
        <v>516</v>
      </c>
      <c r="F21" s="17">
        <v>668640</v>
      </c>
      <c r="G21" s="59" t="s">
        <v>498</v>
      </c>
      <c r="H21" s="18">
        <v>45061</v>
      </c>
      <c r="I21" s="60" t="s">
        <v>363</v>
      </c>
      <c r="J21" s="16" t="s">
        <v>1482</v>
      </c>
      <c r="K21" s="43"/>
    </row>
    <row r="22" spans="1:11" ht="20.45" customHeight="1" x14ac:dyDescent="0.25">
      <c r="A22" s="40" t="s">
        <v>13</v>
      </c>
      <c r="B22" s="16" t="s">
        <v>661</v>
      </c>
      <c r="C22" s="16" t="s">
        <v>588</v>
      </c>
      <c r="D22" s="16" t="s">
        <v>662</v>
      </c>
      <c r="E22" s="16" t="s">
        <v>663</v>
      </c>
      <c r="F22" s="17">
        <v>323199.2</v>
      </c>
      <c r="G22" s="59" t="s">
        <v>492</v>
      </c>
      <c r="H22" s="18">
        <v>44980</v>
      </c>
      <c r="I22" s="60" t="s">
        <v>364</v>
      </c>
      <c r="J22" s="16" t="s">
        <v>1151</v>
      </c>
      <c r="K22" s="43"/>
    </row>
    <row r="23" spans="1:11" ht="20.45" customHeight="1" x14ac:dyDescent="0.25">
      <c r="A23" s="40" t="s">
        <v>14</v>
      </c>
      <c r="B23" s="16" t="s">
        <v>664</v>
      </c>
      <c r="C23" s="16" t="s">
        <v>519</v>
      </c>
      <c r="D23" s="16" t="s">
        <v>520</v>
      </c>
      <c r="E23" s="16" t="s">
        <v>521</v>
      </c>
      <c r="F23" s="17">
        <v>1196806.68</v>
      </c>
      <c r="G23" s="59" t="s">
        <v>498</v>
      </c>
      <c r="H23" s="18">
        <v>45005</v>
      </c>
      <c r="I23" s="60" t="s">
        <v>1264</v>
      </c>
      <c r="J23" s="16" t="s">
        <v>1265</v>
      </c>
      <c r="K23" s="43"/>
    </row>
    <row r="24" spans="1:11" ht="20.45" customHeight="1" x14ac:dyDescent="0.25">
      <c r="A24" s="40" t="s">
        <v>262</v>
      </c>
      <c r="B24" s="16" t="s">
        <v>665</v>
      </c>
      <c r="C24" s="16" t="s">
        <v>514</v>
      </c>
      <c r="D24" s="16" t="s">
        <v>515</v>
      </c>
      <c r="E24" s="16" t="s">
        <v>516</v>
      </c>
      <c r="F24" s="17">
        <v>507280.13</v>
      </c>
      <c r="G24" s="59" t="s">
        <v>502</v>
      </c>
      <c r="H24" s="18">
        <v>44966</v>
      </c>
      <c r="I24" s="60" t="s">
        <v>1266</v>
      </c>
      <c r="J24" s="16" t="s">
        <v>1152</v>
      </c>
      <c r="K24" s="43"/>
    </row>
    <row r="25" spans="1:11" ht="20.45" customHeight="1" x14ac:dyDescent="0.25">
      <c r="A25" s="40" t="s">
        <v>15</v>
      </c>
      <c r="B25" s="16" t="s">
        <v>666</v>
      </c>
      <c r="C25" s="16" t="s">
        <v>538</v>
      </c>
      <c r="D25" s="16" t="s">
        <v>548</v>
      </c>
      <c r="E25" s="16" t="s">
        <v>667</v>
      </c>
      <c r="F25" s="17">
        <v>398600</v>
      </c>
      <c r="G25" s="59" t="s">
        <v>503</v>
      </c>
      <c r="H25" s="18">
        <v>45001</v>
      </c>
      <c r="I25" s="60" t="s">
        <v>1267</v>
      </c>
      <c r="J25" s="16" t="s">
        <v>1483</v>
      </c>
      <c r="K25" s="43"/>
    </row>
    <row r="26" spans="1:11" ht="20.45" customHeight="1" x14ac:dyDescent="0.25">
      <c r="A26" s="40" t="s">
        <v>16</v>
      </c>
      <c r="B26" s="16" t="s">
        <v>668</v>
      </c>
      <c r="C26" s="16" t="s">
        <v>517</v>
      </c>
      <c r="D26" s="16" t="s">
        <v>563</v>
      </c>
      <c r="E26" s="16" t="s">
        <v>576</v>
      </c>
      <c r="F26" s="17">
        <v>205456</v>
      </c>
      <c r="G26" s="59" t="s">
        <v>492</v>
      </c>
      <c r="H26" s="18">
        <v>45008</v>
      </c>
      <c r="I26" s="60" t="s">
        <v>1122</v>
      </c>
      <c r="J26" s="16" t="s">
        <v>1153</v>
      </c>
      <c r="K26" s="43"/>
    </row>
    <row r="27" spans="1:11" ht="20.45" customHeight="1" x14ac:dyDescent="0.25">
      <c r="A27" s="40" t="s">
        <v>17</v>
      </c>
      <c r="B27" s="16" t="s">
        <v>669</v>
      </c>
      <c r="C27" s="16" t="s">
        <v>538</v>
      </c>
      <c r="D27" s="16" t="s">
        <v>539</v>
      </c>
      <c r="E27" s="16" t="s">
        <v>540</v>
      </c>
      <c r="F27" s="17">
        <v>644784</v>
      </c>
      <c r="G27" s="59" t="s">
        <v>492</v>
      </c>
      <c r="H27" s="18">
        <v>45090</v>
      </c>
      <c r="I27" s="60" t="s">
        <v>365</v>
      </c>
      <c r="J27" s="16" t="s">
        <v>1154</v>
      </c>
      <c r="K27" s="43"/>
    </row>
    <row r="28" spans="1:11" ht="20.45" customHeight="1" x14ac:dyDescent="0.25">
      <c r="A28" s="40" t="s">
        <v>18</v>
      </c>
      <c r="B28" s="16" t="s">
        <v>670</v>
      </c>
      <c r="C28" s="16" t="s">
        <v>517</v>
      </c>
      <c r="D28" s="16" t="s">
        <v>523</v>
      </c>
      <c r="E28" s="16" t="s">
        <v>524</v>
      </c>
      <c r="F28" s="17">
        <v>898636.80000000005</v>
      </c>
      <c r="G28" s="59" t="s">
        <v>498</v>
      </c>
      <c r="H28" s="18">
        <v>44981</v>
      </c>
      <c r="I28" s="60" t="s">
        <v>366</v>
      </c>
      <c r="J28" s="16" t="s">
        <v>1485</v>
      </c>
      <c r="K28" s="43"/>
    </row>
    <row r="29" spans="1:11" ht="20.45" customHeight="1" x14ac:dyDescent="0.25">
      <c r="A29" s="40" t="s">
        <v>263</v>
      </c>
      <c r="B29" s="16" t="s">
        <v>671</v>
      </c>
      <c r="C29" s="16" t="s">
        <v>514</v>
      </c>
      <c r="D29" s="16" t="s">
        <v>583</v>
      </c>
      <c r="E29" s="16" t="s">
        <v>584</v>
      </c>
      <c r="F29" s="17">
        <v>129071.88</v>
      </c>
      <c r="G29" s="59" t="s">
        <v>496</v>
      </c>
      <c r="H29" s="18">
        <v>45013</v>
      </c>
      <c r="I29" s="60" t="s">
        <v>367</v>
      </c>
      <c r="J29" s="16" t="s">
        <v>1155</v>
      </c>
      <c r="K29" s="43"/>
    </row>
    <row r="30" spans="1:11" ht="20.45" customHeight="1" x14ac:dyDescent="0.25">
      <c r="A30" s="40" t="s">
        <v>19</v>
      </c>
      <c r="B30" s="16" t="s">
        <v>672</v>
      </c>
      <c r="C30" s="16" t="s">
        <v>514</v>
      </c>
      <c r="D30" s="16" t="s">
        <v>515</v>
      </c>
      <c r="E30" s="16" t="s">
        <v>516</v>
      </c>
      <c r="F30" s="17">
        <v>546000</v>
      </c>
      <c r="G30" s="59" t="s">
        <v>492</v>
      </c>
      <c r="H30" s="18">
        <v>45190</v>
      </c>
      <c r="I30" s="60" t="s">
        <v>368</v>
      </c>
      <c r="J30" s="16" t="s">
        <v>1156</v>
      </c>
      <c r="K30" s="43"/>
    </row>
    <row r="31" spans="1:11" ht="20.45" customHeight="1" x14ac:dyDescent="0.25">
      <c r="A31" s="40" t="s">
        <v>69</v>
      </c>
      <c r="B31" s="16" t="s">
        <v>673</v>
      </c>
      <c r="C31" s="16" t="s">
        <v>512</v>
      </c>
      <c r="D31" s="16" t="s">
        <v>513</v>
      </c>
      <c r="E31" s="16" t="s">
        <v>522</v>
      </c>
      <c r="F31" s="17">
        <v>294762.71999999997</v>
      </c>
      <c r="G31" s="59" t="s">
        <v>489</v>
      </c>
      <c r="H31" s="18">
        <v>45020</v>
      </c>
      <c r="I31" s="60" t="s">
        <v>1268</v>
      </c>
      <c r="J31" s="16" t="s">
        <v>1157</v>
      </c>
      <c r="K31" s="43"/>
    </row>
    <row r="32" spans="1:11" ht="20.45" customHeight="1" x14ac:dyDescent="0.25">
      <c r="A32" s="40" t="s">
        <v>20</v>
      </c>
      <c r="B32" s="16" t="s">
        <v>674</v>
      </c>
      <c r="C32" s="16" t="s">
        <v>514</v>
      </c>
      <c r="D32" s="16" t="s">
        <v>566</v>
      </c>
      <c r="E32" s="16" t="s">
        <v>567</v>
      </c>
      <c r="F32" s="17">
        <v>264426.23999999999</v>
      </c>
      <c r="G32" s="59" t="s">
        <v>500</v>
      </c>
      <c r="H32" s="18">
        <v>44999</v>
      </c>
      <c r="I32" s="60" t="s">
        <v>369</v>
      </c>
      <c r="J32" s="16" t="s">
        <v>1158</v>
      </c>
      <c r="K32" s="43"/>
    </row>
    <row r="33" spans="1:11" ht="20.45" customHeight="1" x14ac:dyDescent="0.25">
      <c r="A33" s="40" t="s">
        <v>21</v>
      </c>
      <c r="B33" s="16" t="s">
        <v>675</v>
      </c>
      <c r="C33" s="16" t="s">
        <v>514</v>
      </c>
      <c r="D33" s="16" t="s">
        <v>515</v>
      </c>
      <c r="E33" s="16" t="s">
        <v>516</v>
      </c>
      <c r="F33" s="17">
        <v>518537.28</v>
      </c>
      <c r="G33" s="59" t="s">
        <v>490</v>
      </c>
      <c r="H33" s="18">
        <v>44980</v>
      </c>
      <c r="I33" s="60" t="s">
        <v>1269</v>
      </c>
      <c r="J33" s="16" t="s">
        <v>1159</v>
      </c>
      <c r="K33" s="43"/>
    </row>
    <row r="34" spans="1:11" ht="20.45" customHeight="1" x14ac:dyDescent="0.25">
      <c r="A34" s="40" t="s">
        <v>22</v>
      </c>
      <c r="B34" s="16" t="s">
        <v>676</v>
      </c>
      <c r="C34" s="16" t="s">
        <v>519</v>
      </c>
      <c r="D34" s="16" t="s">
        <v>606</v>
      </c>
      <c r="E34" s="16" t="s">
        <v>637</v>
      </c>
      <c r="F34" s="17">
        <v>587583.47</v>
      </c>
      <c r="G34" s="59" t="s">
        <v>498</v>
      </c>
      <c r="H34" s="18">
        <v>45075</v>
      </c>
      <c r="I34" s="60" t="s">
        <v>1270</v>
      </c>
      <c r="J34" s="16" t="s">
        <v>1486</v>
      </c>
      <c r="K34" s="43"/>
    </row>
    <row r="35" spans="1:11" ht="20.45" customHeight="1" x14ac:dyDescent="0.25">
      <c r="A35" s="40" t="s">
        <v>23</v>
      </c>
      <c r="B35" s="16" t="s">
        <v>677</v>
      </c>
      <c r="C35" s="16" t="s">
        <v>530</v>
      </c>
      <c r="D35" s="16" t="s">
        <v>531</v>
      </c>
      <c r="E35" s="16" t="s">
        <v>550</v>
      </c>
      <c r="F35" s="17">
        <v>761721.6</v>
      </c>
      <c r="G35" s="59" t="s">
        <v>492</v>
      </c>
      <c r="H35" s="18">
        <v>45091</v>
      </c>
      <c r="I35" s="60" t="s">
        <v>1271</v>
      </c>
      <c r="J35" s="16" t="s">
        <v>1160</v>
      </c>
      <c r="K35" s="43"/>
    </row>
    <row r="36" spans="1:11" ht="20.45" customHeight="1" x14ac:dyDescent="0.25">
      <c r="A36" s="40" t="s">
        <v>70</v>
      </c>
      <c r="B36" s="16" t="s">
        <v>678</v>
      </c>
      <c r="C36" s="16" t="s">
        <v>512</v>
      </c>
      <c r="D36" s="16" t="s">
        <v>513</v>
      </c>
      <c r="E36" s="16" t="s">
        <v>522</v>
      </c>
      <c r="F36" s="17">
        <v>646821.6</v>
      </c>
      <c r="G36" s="59" t="s">
        <v>500</v>
      </c>
      <c r="H36" s="18">
        <v>45014</v>
      </c>
      <c r="I36" s="60" t="s">
        <v>1272</v>
      </c>
      <c r="J36" s="16" t="s">
        <v>1488</v>
      </c>
      <c r="K36" s="43"/>
    </row>
    <row r="37" spans="1:11" ht="20.45" customHeight="1" x14ac:dyDescent="0.25">
      <c r="A37" s="40" t="s">
        <v>24</v>
      </c>
      <c r="B37" s="16" t="s">
        <v>679</v>
      </c>
      <c r="C37" s="16" t="s">
        <v>532</v>
      </c>
      <c r="D37" s="16" t="s">
        <v>575</v>
      </c>
      <c r="E37" s="16" t="s">
        <v>577</v>
      </c>
      <c r="F37" s="17">
        <v>603576</v>
      </c>
      <c r="G37" s="59" t="s">
        <v>492</v>
      </c>
      <c r="H37" s="18">
        <v>45012</v>
      </c>
      <c r="I37" s="60" t="s">
        <v>1273</v>
      </c>
      <c r="J37" s="16" t="s">
        <v>1487</v>
      </c>
      <c r="K37" s="43"/>
    </row>
    <row r="38" spans="1:11" ht="20.45" customHeight="1" x14ac:dyDescent="0.25">
      <c r="A38" s="40" t="s">
        <v>25</v>
      </c>
      <c r="B38" s="16" t="s">
        <v>680</v>
      </c>
      <c r="C38" s="16" t="s">
        <v>512</v>
      </c>
      <c r="D38" s="16" t="s">
        <v>681</v>
      </c>
      <c r="E38" s="16" t="s">
        <v>682</v>
      </c>
      <c r="F38" s="17">
        <v>499820.79999999999</v>
      </c>
      <c r="G38" s="59" t="s">
        <v>497</v>
      </c>
      <c r="H38" s="18">
        <v>45077</v>
      </c>
      <c r="I38" s="60" t="s">
        <v>370</v>
      </c>
      <c r="J38" s="16" t="s">
        <v>1489</v>
      </c>
      <c r="K38" s="43"/>
    </row>
    <row r="39" spans="1:11" ht="20.45" customHeight="1" x14ac:dyDescent="0.25">
      <c r="A39" s="40" t="s">
        <v>26</v>
      </c>
      <c r="B39" s="16" t="s">
        <v>683</v>
      </c>
      <c r="C39" s="16" t="s">
        <v>519</v>
      </c>
      <c r="D39" s="16" t="s">
        <v>520</v>
      </c>
      <c r="E39" s="16" t="s">
        <v>521</v>
      </c>
      <c r="F39" s="17">
        <v>1090176.43</v>
      </c>
      <c r="G39" s="59" t="s">
        <v>490</v>
      </c>
      <c r="H39" s="18">
        <v>45021</v>
      </c>
      <c r="I39" s="60" t="s">
        <v>1274</v>
      </c>
      <c r="J39" s="16" t="s">
        <v>1161</v>
      </c>
      <c r="K39" s="43"/>
    </row>
    <row r="40" spans="1:11" ht="20.45" customHeight="1" x14ac:dyDescent="0.25">
      <c r="A40" s="40" t="s">
        <v>27</v>
      </c>
      <c r="B40" s="16" t="s">
        <v>684</v>
      </c>
      <c r="C40" s="16" t="s">
        <v>559</v>
      </c>
      <c r="D40" s="16" t="s">
        <v>625</v>
      </c>
      <c r="E40" s="16" t="s">
        <v>685</v>
      </c>
      <c r="F40" s="17">
        <v>577958.40000000002</v>
      </c>
      <c r="G40" s="59" t="s">
        <v>499</v>
      </c>
      <c r="H40" s="18">
        <v>45027</v>
      </c>
      <c r="I40" s="60" t="s">
        <v>371</v>
      </c>
      <c r="J40" s="16" t="s">
        <v>1490</v>
      </c>
      <c r="K40" s="43"/>
    </row>
    <row r="41" spans="1:11" ht="20.45" customHeight="1" x14ac:dyDescent="0.25">
      <c r="A41" s="40" t="s">
        <v>28</v>
      </c>
      <c r="B41" s="16" t="s">
        <v>686</v>
      </c>
      <c r="C41" s="16" t="s">
        <v>530</v>
      </c>
      <c r="D41" s="16" t="s">
        <v>531</v>
      </c>
      <c r="E41" s="16" t="s">
        <v>550</v>
      </c>
      <c r="F41" s="17">
        <v>172396.61</v>
      </c>
      <c r="G41" s="59" t="s">
        <v>492</v>
      </c>
      <c r="H41" s="18">
        <v>44998</v>
      </c>
      <c r="I41" s="60" t="s">
        <v>1275</v>
      </c>
      <c r="J41" s="16" t="s">
        <v>1491</v>
      </c>
      <c r="K41" s="43"/>
    </row>
    <row r="42" spans="1:11" ht="20.45" customHeight="1" x14ac:dyDescent="0.25">
      <c r="A42" s="40" t="s">
        <v>264</v>
      </c>
      <c r="B42" s="16" t="s">
        <v>687</v>
      </c>
      <c r="C42" s="16" t="s">
        <v>533</v>
      </c>
      <c r="D42" s="16" t="s">
        <v>534</v>
      </c>
      <c r="E42" s="16" t="s">
        <v>572</v>
      </c>
      <c r="F42" s="17">
        <v>736508.16</v>
      </c>
      <c r="G42" s="59" t="s">
        <v>494</v>
      </c>
      <c r="H42" s="18">
        <v>44977</v>
      </c>
      <c r="I42" s="60" t="s">
        <v>1276</v>
      </c>
      <c r="J42" s="16" t="s">
        <v>1162</v>
      </c>
      <c r="K42" s="43"/>
    </row>
    <row r="43" spans="1:11" ht="20.45" customHeight="1" x14ac:dyDescent="0.25">
      <c r="A43" s="40" t="s">
        <v>71</v>
      </c>
      <c r="B43" s="16" t="s">
        <v>688</v>
      </c>
      <c r="C43" s="16" t="s">
        <v>517</v>
      </c>
      <c r="D43" s="16" t="s">
        <v>523</v>
      </c>
      <c r="E43" s="16" t="s">
        <v>524</v>
      </c>
      <c r="F43" s="17">
        <v>472056</v>
      </c>
      <c r="G43" s="59" t="s">
        <v>498</v>
      </c>
      <c r="H43" s="18">
        <v>45036</v>
      </c>
      <c r="I43" s="60" t="s">
        <v>1277</v>
      </c>
      <c r="J43" s="16" t="s">
        <v>1278</v>
      </c>
      <c r="K43" s="43"/>
    </row>
    <row r="44" spans="1:11" ht="20.45" customHeight="1" x14ac:dyDescent="0.25">
      <c r="A44" s="40" t="s">
        <v>29</v>
      </c>
      <c r="B44" s="16" t="s">
        <v>689</v>
      </c>
      <c r="C44" s="16" t="s">
        <v>514</v>
      </c>
      <c r="D44" s="16" t="s">
        <v>515</v>
      </c>
      <c r="E44" s="16" t="s">
        <v>516</v>
      </c>
      <c r="F44" s="17">
        <v>900008</v>
      </c>
      <c r="G44" s="59" t="s">
        <v>490</v>
      </c>
      <c r="H44" s="18">
        <v>45019</v>
      </c>
      <c r="I44" s="60" t="s">
        <v>372</v>
      </c>
      <c r="J44" s="16" t="s">
        <v>1163</v>
      </c>
      <c r="K44" s="43"/>
    </row>
    <row r="45" spans="1:11" ht="20.45" customHeight="1" x14ac:dyDescent="0.25">
      <c r="A45" s="40" t="s">
        <v>30</v>
      </c>
      <c r="B45" s="16" t="s">
        <v>690</v>
      </c>
      <c r="C45" s="16" t="s">
        <v>538</v>
      </c>
      <c r="D45" s="16" t="s">
        <v>691</v>
      </c>
      <c r="E45" s="16" t="s">
        <v>692</v>
      </c>
      <c r="F45" s="17">
        <v>350509</v>
      </c>
      <c r="G45" s="59" t="s">
        <v>501</v>
      </c>
      <c r="H45" s="18">
        <v>45091</v>
      </c>
      <c r="I45" s="60"/>
      <c r="J45" s="16" t="s">
        <v>1164</v>
      </c>
      <c r="K45" s="43"/>
    </row>
    <row r="46" spans="1:11" ht="20.45" customHeight="1" x14ac:dyDescent="0.25">
      <c r="A46" s="40" t="s">
        <v>31</v>
      </c>
      <c r="B46" s="16" t="s">
        <v>693</v>
      </c>
      <c r="C46" s="16" t="s">
        <v>610</v>
      </c>
      <c r="D46" s="16" t="s">
        <v>611</v>
      </c>
      <c r="E46" s="16" t="s">
        <v>694</v>
      </c>
      <c r="F46" s="17">
        <v>504145.91999999998</v>
      </c>
      <c r="G46" s="59" t="s">
        <v>491</v>
      </c>
      <c r="H46" s="18">
        <v>45022</v>
      </c>
      <c r="I46" s="60" t="s">
        <v>373</v>
      </c>
      <c r="J46" s="16" t="s">
        <v>1165</v>
      </c>
      <c r="K46" s="43"/>
    </row>
    <row r="47" spans="1:11" ht="20.45" customHeight="1" x14ac:dyDescent="0.25">
      <c r="A47" s="40" t="s">
        <v>32</v>
      </c>
      <c r="B47" s="16" t="s">
        <v>695</v>
      </c>
      <c r="C47" s="16" t="s">
        <v>527</v>
      </c>
      <c r="D47" s="16" t="s">
        <v>622</v>
      </c>
      <c r="E47" s="16" t="s">
        <v>696</v>
      </c>
      <c r="F47" s="17">
        <v>183408</v>
      </c>
      <c r="G47" s="59" t="s">
        <v>502</v>
      </c>
      <c r="H47" s="18">
        <v>45103</v>
      </c>
      <c r="I47" s="60" t="s">
        <v>374</v>
      </c>
      <c r="J47" s="16" t="s">
        <v>1492</v>
      </c>
      <c r="K47" s="43"/>
    </row>
    <row r="48" spans="1:11" ht="20.45" customHeight="1" x14ac:dyDescent="0.25">
      <c r="A48" s="40" t="s">
        <v>33</v>
      </c>
      <c r="B48" s="16" t="s">
        <v>697</v>
      </c>
      <c r="C48" s="16" t="s">
        <v>514</v>
      </c>
      <c r="D48" s="16" t="s">
        <v>515</v>
      </c>
      <c r="E48" s="16" t="s">
        <v>516</v>
      </c>
      <c r="F48" s="17">
        <v>80640</v>
      </c>
      <c r="G48" s="59" t="s">
        <v>496</v>
      </c>
      <c r="H48" s="18">
        <v>45105</v>
      </c>
      <c r="I48" s="60" t="s">
        <v>1123</v>
      </c>
      <c r="J48" s="16" t="s">
        <v>1166</v>
      </c>
      <c r="K48" s="43"/>
    </row>
    <row r="49" spans="1:11" ht="20.45" customHeight="1" x14ac:dyDescent="0.25">
      <c r="A49" s="40" t="s">
        <v>34</v>
      </c>
      <c r="B49" s="16" t="s">
        <v>698</v>
      </c>
      <c r="C49" s="16" t="s">
        <v>517</v>
      </c>
      <c r="D49" s="16" t="s">
        <v>523</v>
      </c>
      <c r="E49" s="16" t="s">
        <v>524</v>
      </c>
      <c r="F49" s="17">
        <v>523212.79999999999</v>
      </c>
      <c r="G49" s="59" t="s">
        <v>490</v>
      </c>
      <c r="H49" s="18">
        <v>45092</v>
      </c>
      <c r="I49" s="60" t="s">
        <v>375</v>
      </c>
      <c r="J49" s="16" t="s">
        <v>1167</v>
      </c>
      <c r="K49" s="43"/>
    </row>
    <row r="50" spans="1:11" ht="20.45" customHeight="1" x14ac:dyDescent="0.25">
      <c r="A50" s="40" t="s">
        <v>35</v>
      </c>
      <c r="B50" s="16" t="s">
        <v>699</v>
      </c>
      <c r="C50" s="16" t="s">
        <v>527</v>
      </c>
      <c r="D50" s="16" t="s">
        <v>528</v>
      </c>
      <c r="E50" s="16" t="s">
        <v>529</v>
      </c>
      <c r="F50" s="17">
        <v>262341</v>
      </c>
      <c r="G50" s="59" t="s">
        <v>489</v>
      </c>
      <c r="H50" s="18">
        <v>45070</v>
      </c>
      <c r="I50" s="60" t="s">
        <v>1279</v>
      </c>
      <c r="J50" s="16" t="s">
        <v>1493</v>
      </c>
      <c r="K50" s="43"/>
    </row>
    <row r="51" spans="1:11" ht="20.45" customHeight="1" x14ac:dyDescent="0.25">
      <c r="A51" s="40" t="s">
        <v>72</v>
      </c>
      <c r="B51" s="16" t="s">
        <v>700</v>
      </c>
      <c r="C51" s="16" t="s">
        <v>535</v>
      </c>
      <c r="D51" s="16" t="s">
        <v>564</v>
      </c>
      <c r="E51" s="16" t="s">
        <v>701</v>
      </c>
      <c r="F51" s="17">
        <v>352631.8</v>
      </c>
      <c r="G51" s="59" t="s">
        <v>502</v>
      </c>
      <c r="H51" s="18">
        <v>45134</v>
      </c>
      <c r="I51" s="60" t="s">
        <v>1280</v>
      </c>
      <c r="J51" s="16" t="s">
        <v>1168</v>
      </c>
      <c r="K51" s="43"/>
    </row>
    <row r="52" spans="1:11" ht="20.45" customHeight="1" x14ac:dyDescent="0.25">
      <c r="A52" s="40" t="s">
        <v>36</v>
      </c>
      <c r="B52" s="16" t="s">
        <v>702</v>
      </c>
      <c r="C52" s="16" t="s">
        <v>517</v>
      </c>
      <c r="D52" s="16" t="s">
        <v>563</v>
      </c>
      <c r="E52" s="16" t="s">
        <v>592</v>
      </c>
      <c r="F52" s="17">
        <v>371064</v>
      </c>
      <c r="G52" s="59" t="s">
        <v>491</v>
      </c>
      <c r="H52" s="18">
        <v>45138</v>
      </c>
      <c r="I52" s="60" t="s">
        <v>1281</v>
      </c>
      <c r="J52" s="16" t="s">
        <v>1494</v>
      </c>
      <c r="K52" s="43"/>
    </row>
    <row r="53" spans="1:11" ht="20.45" customHeight="1" x14ac:dyDescent="0.25">
      <c r="A53" s="40" t="s">
        <v>73</v>
      </c>
      <c r="B53" s="16" t="s">
        <v>703</v>
      </c>
      <c r="C53" s="16" t="s">
        <v>538</v>
      </c>
      <c r="D53" s="16" t="s">
        <v>548</v>
      </c>
      <c r="E53" s="16" t="s">
        <v>549</v>
      </c>
      <c r="F53" s="17">
        <v>418922.4</v>
      </c>
      <c r="G53" s="59" t="s">
        <v>490</v>
      </c>
      <c r="H53" s="18">
        <v>45098</v>
      </c>
      <c r="I53" s="60" t="s">
        <v>376</v>
      </c>
      <c r="J53" s="16" t="s">
        <v>1495</v>
      </c>
      <c r="K53" s="43"/>
    </row>
    <row r="54" spans="1:11" ht="20.45" customHeight="1" x14ac:dyDescent="0.25">
      <c r="A54" s="40" t="s">
        <v>37</v>
      </c>
      <c r="B54" s="16" t="s">
        <v>1116</v>
      </c>
      <c r="C54" s="16" t="s">
        <v>527</v>
      </c>
      <c r="D54" s="16" t="s">
        <v>622</v>
      </c>
      <c r="E54" s="16" t="s">
        <v>704</v>
      </c>
      <c r="F54" s="17">
        <v>879724.8</v>
      </c>
      <c r="G54" s="59" t="s">
        <v>494</v>
      </c>
      <c r="H54" s="18">
        <v>45162</v>
      </c>
      <c r="I54" s="60"/>
      <c r="J54" s="16" t="s">
        <v>1282</v>
      </c>
      <c r="K54" s="43"/>
    </row>
    <row r="55" spans="1:11" ht="20.45" customHeight="1" x14ac:dyDescent="0.25">
      <c r="A55" s="40" t="s">
        <v>74</v>
      </c>
      <c r="B55" s="16" t="s">
        <v>705</v>
      </c>
      <c r="C55" s="16" t="s">
        <v>514</v>
      </c>
      <c r="D55" s="16" t="s">
        <v>515</v>
      </c>
      <c r="E55" s="16" t="s">
        <v>516</v>
      </c>
      <c r="F55" s="17">
        <v>671553.6</v>
      </c>
      <c r="G55" s="59" t="s">
        <v>498</v>
      </c>
      <c r="H55" s="18">
        <v>45174</v>
      </c>
      <c r="I55" s="60" t="s">
        <v>377</v>
      </c>
      <c r="J55" s="16" t="s">
        <v>1496</v>
      </c>
      <c r="K55" s="43"/>
    </row>
    <row r="56" spans="1:11" ht="20.45" customHeight="1" x14ac:dyDescent="0.25">
      <c r="A56" s="40" t="s">
        <v>38</v>
      </c>
      <c r="B56" s="16" t="s">
        <v>706</v>
      </c>
      <c r="C56" s="16" t="s">
        <v>514</v>
      </c>
      <c r="D56" s="16" t="s">
        <v>612</v>
      </c>
      <c r="E56" s="16" t="s">
        <v>613</v>
      </c>
      <c r="F56" s="17">
        <v>341943.3</v>
      </c>
      <c r="G56" s="59" t="s">
        <v>492</v>
      </c>
      <c r="H56" s="18">
        <v>45119</v>
      </c>
      <c r="I56" s="60" t="s">
        <v>1283</v>
      </c>
      <c r="J56" s="16" t="s">
        <v>1169</v>
      </c>
      <c r="K56" s="43"/>
    </row>
    <row r="57" spans="1:11" ht="20.45" customHeight="1" x14ac:dyDescent="0.25">
      <c r="A57" s="40" t="s">
        <v>39</v>
      </c>
      <c r="B57" s="16" t="s">
        <v>707</v>
      </c>
      <c r="C57" s="16" t="s">
        <v>538</v>
      </c>
      <c r="D57" s="16" t="s">
        <v>539</v>
      </c>
      <c r="E57" s="16" t="s">
        <v>708</v>
      </c>
      <c r="F57" s="17">
        <v>488660</v>
      </c>
      <c r="G57" s="59" t="s">
        <v>498</v>
      </c>
      <c r="H57" s="18">
        <v>45203</v>
      </c>
      <c r="I57" s="60" t="s">
        <v>1284</v>
      </c>
      <c r="J57" s="16" t="s">
        <v>1497</v>
      </c>
      <c r="K57" s="43"/>
    </row>
    <row r="58" spans="1:11" ht="20.45" customHeight="1" x14ac:dyDescent="0.25">
      <c r="A58" s="40" t="s">
        <v>265</v>
      </c>
      <c r="B58" s="16" t="s">
        <v>709</v>
      </c>
      <c r="C58" s="16" t="s">
        <v>527</v>
      </c>
      <c r="D58" s="16" t="s">
        <v>578</v>
      </c>
      <c r="E58" s="16" t="s">
        <v>614</v>
      </c>
      <c r="F58" s="17">
        <v>227984</v>
      </c>
      <c r="G58" s="59" t="s">
        <v>502</v>
      </c>
      <c r="H58" s="18">
        <v>45119</v>
      </c>
      <c r="I58" s="60" t="s">
        <v>1285</v>
      </c>
      <c r="J58" s="16" t="s">
        <v>1498</v>
      </c>
      <c r="K58" s="43"/>
    </row>
    <row r="59" spans="1:11" ht="20.45" customHeight="1" x14ac:dyDescent="0.25">
      <c r="A59" s="40" t="s">
        <v>40</v>
      </c>
      <c r="B59" s="16" t="s">
        <v>710</v>
      </c>
      <c r="C59" s="16" t="s">
        <v>514</v>
      </c>
      <c r="D59" s="16" t="s">
        <v>515</v>
      </c>
      <c r="E59" s="16" t="s">
        <v>516</v>
      </c>
      <c r="F59" s="17">
        <v>864000</v>
      </c>
      <c r="G59" s="59" t="s">
        <v>500</v>
      </c>
      <c r="H59" s="18">
        <v>45190</v>
      </c>
      <c r="I59" s="60" t="s">
        <v>1286</v>
      </c>
      <c r="J59" s="16" t="s">
        <v>1170</v>
      </c>
      <c r="K59" s="43"/>
    </row>
    <row r="60" spans="1:11" ht="20.45" customHeight="1" x14ac:dyDescent="0.25">
      <c r="A60" s="40" t="s">
        <v>41</v>
      </c>
      <c r="B60" s="16" t="s">
        <v>711</v>
      </c>
      <c r="C60" s="16" t="s">
        <v>543</v>
      </c>
      <c r="D60" s="16" t="s">
        <v>544</v>
      </c>
      <c r="E60" s="16" t="s">
        <v>646</v>
      </c>
      <c r="F60" s="17">
        <v>1026558.72</v>
      </c>
      <c r="G60" s="59" t="s">
        <v>494</v>
      </c>
      <c r="H60" s="18">
        <v>45120</v>
      </c>
      <c r="I60" s="60" t="s">
        <v>1287</v>
      </c>
      <c r="J60" s="16" t="s">
        <v>1171</v>
      </c>
      <c r="K60" s="43"/>
    </row>
    <row r="61" spans="1:11" ht="20.45" customHeight="1" x14ac:dyDescent="0.25">
      <c r="A61" s="40" t="s">
        <v>42</v>
      </c>
      <c r="B61" s="16" t="s">
        <v>712</v>
      </c>
      <c r="C61" s="16" t="s">
        <v>517</v>
      </c>
      <c r="D61" s="16" t="s">
        <v>563</v>
      </c>
      <c r="E61" s="16" t="s">
        <v>713</v>
      </c>
      <c r="F61" s="17">
        <v>299739.2</v>
      </c>
      <c r="G61" s="59" t="s">
        <v>496</v>
      </c>
      <c r="H61" s="18">
        <v>45128</v>
      </c>
      <c r="I61" s="60" t="s">
        <v>1499</v>
      </c>
      <c r="J61" s="16" t="s">
        <v>1500</v>
      </c>
      <c r="K61" s="43"/>
    </row>
    <row r="62" spans="1:11" ht="20.45" customHeight="1" x14ac:dyDescent="0.25">
      <c r="A62" s="40" t="s">
        <v>75</v>
      </c>
      <c r="B62" s="16" t="s">
        <v>714</v>
      </c>
      <c r="C62" s="16" t="s">
        <v>517</v>
      </c>
      <c r="D62" s="16" t="s">
        <v>518</v>
      </c>
      <c r="E62" s="16" t="s">
        <v>715</v>
      </c>
      <c r="F62" s="17">
        <v>608004.6</v>
      </c>
      <c r="G62" s="59" t="s">
        <v>492</v>
      </c>
      <c r="H62" s="18">
        <v>45138</v>
      </c>
      <c r="I62" s="60" t="s">
        <v>378</v>
      </c>
      <c r="J62" s="16" t="s">
        <v>1501</v>
      </c>
      <c r="K62" s="43"/>
    </row>
    <row r="63" spans="1:11" ht="20.45" customHeight="1" x14ac:dyDescent="0.25">
      <c r="A63" s="40" t="s">
        <v>43</v>
      </c>
      <c r="B63" s="16" t="s">
        <v>716</v>
      </c>
      <c r="C63" s="16" t="s">
        <v>519</v>
      </c>
      <c r="D63" s="16" t="s">
        <v>606</v>
      </c>
      <c r="E63" s="16" t="s">
        <v>717</v>
      </c>
      <c r="F63" s="17">
        <v>321732</v>
      </c>
      <c r="G63" s="59" t="s">
        <v>505</v>
      </c>
      <c r="H63" s="18">
        <v>45191</v>
      </c>
      <c r="I63" s="60" t="s">
        <v>379</v>
      </c>
      <c r="J63" s="16" t="s">
        <v>1502</v>
      </c>
      <c r="K63" s="43"/>
    </row>
    <row r="64" spans="1:11" ht="20.45" customHeight="1" x14ac:dyDescent="0.25">
      <c r="A64" s="40" t="s">
        <v>76</v>
      </c>
      <c r="B64" s="16" t="s">
        <v>718</v>
      </c>
      <c r="C64" s="16" t="s">
        <v>530</v>
      </c>
      <c r="D64" s="16" t="s">
        <v>531</v>
      </c>
      <c r="E64" s="16" t="s">
        <v>550</v>
      </c>
      <c r="F64" s="17">
        <v>408878.06</v>
      </c>
      <c r="G64" s="59" t="s">
        <v>490</v>
      </c>
      <c r="H64" s="18">
        <v>45208</v>
      </c>
      <c r="I64" s="60" t="s">
        <v>1124</v>
      </c>
      <c r="J64" s="16" t="s">
        <v>1503</v>
      </c>
      <c r="K64" s="43"/>
    </row>
    <row r="65" spans="1:11" ht="20.45" customHeight="1" x14ac:dyDescent="0.25">
      <c r="A65" s="40" t="s">
        <v>44</v>
      </c>
      <c r="B65" s="16" t="s">
        <v>719</v>
      </c>
      <c r="C65" s="16" t="s">
        <v>514</v>
      </c>
      <c r="D65" s="16" t="s">
        <v>568</v>
      </c>
      <c r="E65" s="16" t="s">
        <v>720</v>
      </c>
      <c r="F65" s="17">
        <v>589552</v>
      </c>
      <c r="G65" s="59" t="s">
        <v>498</v>
      </c>
      <c r="H65" s="18">
        <v>45166</v>
      </c>
      <c r="I65" s="60" t="s">
        <v>1288</v>
      </c>
      <c r="J65" s="16" t="s">
        <v>1172</v>
      </c>
      <c r="K65" s="43"/>
    </row>
    <row r="66" spans="1:11" ht="20.45" customHeight="1" x14ac:dyDescent="0.25">
      <c r="A66" s="40" t="s">
        <v>45</v>
      </c>
      <c r="B66" s="16" t="s">
        <v>721</v>
      </c>
      <c r="C66" s="16" t="s">
        <v>517</v>
      </c>
      <c r="D66" s="16" t="s">
        <v>722</v>
      </c>
      <c r="E66" s="16" t="s">
        <v>723</v>
      </c>
      <c r="F66" s="17">
        <v>649952</v>
      </c>
      <c r="G66" s="59" t="s">
        <v>490</v>
      </c>
      <c r="H66" s="18">
        <v>45119</v>
      </c>
      <c r="I66" s="60" t="s">
        <v>380</v>
      </c>
      <c r="J66" s="16" t="s">
        <v>1504</v>
      </c>
      <c r="K66" s="43"/>
    </row>
    <row r="67" spans="1:11" ht="20.45" customHeight="1" x14ac:dyDescent="0.25">
      <c r="A67" s="40" t="s">
        <v>46</v>
      </c>
      <c r="B67" s="16" t="s">
        <v>724</v>
      </c>
      <c r="C67" s="16" t="s">
        <v>517</v>
      </c>
      <c r="D67" s="16" t="s">
        <v>725</v>
      </c>
      <c r="E67" s="16" t="s">
        <v>726</v>
      </c>
      <c r="F67" s="17">
        <v>439478.4</v>
      </c>
      <c r="G67" s="59" t="s">
        <v>496</v>
      </c>
      <c r="H67" s="18">
        <v>45124</v>
      </c>
      <c r="I67" s="60" t="s">
        <v>381</v>
      </c>
      <c r="J67" s="16" t="s">
        <v>1173</v>
      </c>
      <c r="K67" s="43"/>
    </row>
    <row r="68" spans="1:11" ht="20.45" customHeight="1" x14ac:dyDescent="0.25">
      <c r="A68" s="40" t="s">
        <v>266</v>
      </c>
      <c r="B68" s="16" t="s">
        <v>727</v>
      </c>
      <c r="C68" s="16" t="s">
        <v>588</v>
      </c>
      <c r="D68" s="16" t="s">
        <v>728</v>
      </c>
      <c r="E68" s="16" t="s">
        <v>729</v>
      </c>
      <c r="F68" s="17">
        <v>425318.40000000002</v>
      </c>
      <c r="G68" s="59" t="s">
        <v>495</v>
      </c>
      <c r="H68" s="18">
        <v>45196</v>
      </c>
      <c r="I68" s="60" t="s">
        <v>1125</v>
      </c>
      <c r="J68" s="16" t="s">
        <v>1289</v>
      </c>
      <c r="K68" s="43"/>
    </row>
    <row r="69" spans="1:11" ht="20.45" customHeight="1" x14ac:dyDescent="0.25">
      <c r="A69" s="40" t="s">
        <v>47</v>
      </c>
      <c r="B69" s="16" t="s">
        <v>730</v>
      </c>
      <c r="C69" s="16" t="s">
        <v>517</v>
      </c>
      <c r="D69" s="16" t="s">
        <v>523</v>
      </c>
      <c r="E69" s="16" t="s">
        <v>524</v>
      </c>
      <c r="F69" s="17">
        <v>469330.94</v>
      </c>
      <c r="G69" s="59" t="s">
        <v>498</v>
      </c>
      <c r="H69" s="18">
        <v>45216</v>
      </c>
      <c r="I69" s="60" t="s">
        <v>1290</v>
      </c>
      <c r="J69" s="16" t="s">
        <v>1505</v>
      </c>
      <c r="K69" s="43"/>
    </row>
    <row r="70" spans="1:11" ht="20.45" customHeight="1" x14ac:dyDescent="0.25">
      <c r="A70" s="40" t="s">
        <v>48</v>
      </c>
      <c r="B70" s="16" t="s">
        <v>731</v>
      </c>
      <c r="C70" s="16" t="s">
        <v>514</v>
      </c>
      <c r="D70" s="16" t="s">
        <v>515</v>
      </c>
      <c r="E70" s="16" t="s">
        <v>516</v>
      </c>
      <c r="F70" s="17">
        <v>808819.19999999995</v>
      </c>
      <c r="G70" s="59" t="s">
        <v>492</v>
      </c>
      <c r="H70" s="18">
        <v>45112</v>
      </c>
      <c r="I70" s="60" t="s">
        <v>382</v>
      </c>
      <c r="J70" s="16" t="s">
        <v>1174</v>
      </c>
      <c r="K70" s="43"/>
    </row>
    <row r="71" spans="1:11" ht="20.45" customHeight="1" x14ac:dyDescent="0.25">
      <c r="A71" s="40" t="s">
        <v>49</v>
      </c>
      <c r="B71" s="16" t="s">
        <v>732</v>
      </c>
      <c r="C71" s="16" t="s">
        <v>514</v>
      </c>
      <c r="D71" s="16" t="s">
        <v>515</v>
      </c>
      <c r="E71" s="16" t="s">
        <v>516</v>
      </c>
      <c r="F71" s="17">
        <v>477450</v>
      </c>
      <c r="G71" s="59" t="s">
        <v>503</v>
      </c>
      <c r="H71" s="18">
        <v>45188</v>
      </c>
      <c r="I71" s="60" t="s">
        <v>383</v>
      </c>
      <c r="J71" s="16" t="s">
        <v>1175</v>
      </c>
      <c r="K71" s="43"/>
    </row>
    <row r="72" spans="1:11" ht="20.45" customHeight="1" x14ac:dyDescent="0.25">
      <c r="A72" s="40" t="s">
        <v>77</v>
      </c>
      <c r="B72" s="16" t="s">
        <v>733</v>
      </c>
      <c r="C72" s="16" t="s">
        <v>532</v>
      </c>
      <c r="D72" s="16" t="s">
        <v>575</v>
      </c>
      <c r="E72" s="16" t="s">
        <v>577</v>
      </c>
      <c r="F72" s="17">
        <v>662774.56000000006</v>
      </c>
      <c r="G72" s="59" t="s">
        <v>498</v>
      </c>
      <c r="H72" s="18">
        <v>45198</v>
      </c>
      <c r="I72" s="60" t="s">
        <v>1291</v>
      </c>
      <c r="J72" s="16" t="s">
        <v>1506</v>
      </c>
      <c r="K72" s="43"/>
    </row>
    <row r="73" spans="1:11" ht="20.45" customHeight="1" x14ac:dyDescent="0.25">
      <c r="A73" s="40" t="s">
        <v>50</v>
      </c>
      <c r="B73" s="16" t="s">
        <v>734</v>
      </c>
      <c r="C73" s="16" t="s">
        <v>538</v>
      </c>
      <c r="D73" s="16" t="s">
        <v>548</v>
      </c>
      <c r="E73" s="16" t="s">
        <v>549</v>
      </c>
      <c r="F73" s="17">
        <v>792800</v>
      </c>
      <c r="G73" s="59" t="s">
        <v>496</v>
      </c>
      <c r="H73" s="18">
        <v>45120</v>
      </c>
      <c r="I73" s="60" t="s">
        <v>1292</v>
      </c>
      <c r="J73" s="16" t="s">
        <v>1176</v>
      </c>
      <c r="K73" s="43"/>
    </row>
    <row r="74" spans="1:11" ht="20.45" customHeight="1" x14ac:dyDescent="0.25">
      <c r="A74" s="40" t="s">
        <v>51</v>
      </c>
      <c r="B74" s="16" t="s">
        <v>735</v>
      </c>
      <c r="C74" s="16" t="s">
        <v>538</v>
      </c>
      <c r="D74" s="16" t="s">
        <v>548</v>
      </c>
      <c r="E74" s="16" t="s">
        <v>736</v>
      </c>
      <c r="F74" s="17">
        <v>683114.88</v>
      </c>
      <c r="G74" s="59" t="s">
        <v>498</v>
      </c>
      <c r="H74" s="18">
        <v>45173</v>
      </c>
      <c r="I74" s="60" t="s">
        <v>384</v>
      </c>
      <c r="J74" s="16" t="s">
        <v>1177</v>
      </c>
      <c r="K74" s="43"/>
    </row>
    <row r="75" spans="1:11" ht="20.45" customHeight="1" x14ac:dyDescent="0.25">
      <c r="A75" s="40" t="s">
        <v>267</v>
      </c>
      <c r="B75" s="16" t="s">
        <v>737</v>
      </c>
      <c r="C75" s="16" t="s">
        <v>514</v>
      </c>
      <c r="D75" s="16" t="s">
        <v>515</v>
      </c>
      <c r="E75" s="16" t="s">
        <v>516</v>
      </c>
      <c r="F75" s="17">
        <v>439334.40000000002</v>
      </c>
      <c r="G75" s="59" t="s">
        <v>496</v>
      </c>
      <c r="H75" s="18">
        <v>45274</v>
      </c>
      <c r="I75" s="60" t="s">
        <v>1293</v>
      </c>
      <c r="J75" s="16" t="s">
        <v>1178</v>
      </c>
      <c r="K75" s="43"/>
    </row>
    <row r="76" spans="1:11" ht="20.45" customHeight="1" x14ac:dyDescent="0.25">
      <c r="A76" s="40" t="s">
        <v>173</v>
      </c>
      <c r="B76" s="16" t="s">
        <v>738</v>
      </c>
      <c r="C76" s="16" t="s">
        <v>517</v>
      </c>
      <c r="D76" s="16" t="s">
        <v>523</v>
      </c>
      <c r="E76" s="16" t="s">
        <v>524</v>
      </c>
      <c r="F76" s="17">
        <v>637890</v>
      </c>
      <c r="G76" s="59" t="s">
        <v>489</v>
      </c>
      <c r="H76" s="18">
        <v>45215</v>
      </c>
      <c r="I76" s="60" t="s">
        <v>385</v>
      </c>
      <c r="J76" s="16" t="s">
        <v>1507</v>
      </c>
      <c r="K76" s="43"/>
    </row>
    <row r="77" spans="1:11" ht="20.45" customHeight="1" x14ac:dyDescent="0.25">
      <c r="A77" s="40" t="s">
        <v>78</v>
      </c>
      <c r="B77" s="16" t="s">
        <v>739</v>
      </c>
      <c r="C77" s="16" t="s">
        <v>588</v>
      </c>
      <c r="D77" s="16" t="s">
        <v>605</v>
      </c>
      <c r="E77" s="16" t="s">
        <v>633</v>
      </c>
      <c r="F77" s="17">
        <v>429916.32</v>
      </c>
      <c r="G77" s="59" t="s">
        <v>492</v>
      </c>
      <c r="H77" s="18">
        <v>45203</v>
      </c>
      <c r="I77" s="60" t="s">
        <v>386</v>
      </c>
      <c r="J77" s="16" t="s">
        <v>1746</v>
      </c>
      <c r="K77" s="43"/>
    </row>
    <row r="78" spans="1:11" ht="20.45" customHeight="1" x14ac:dyDescent="0.25">
      <c r="A78" s="40" t="s">
        <v>268</v>
      </c>
      <c r="B78" s="16" t="s">
        <v>740</v>
      </c>
      <c r="C78" s="16" t="s">
        <v>517</v>
      </c>
      <c r="D78" s="16" t="s">
        <v>741</v>
      </c>
      <c r="E78" s="16" t="s">
        <v>742</v>
      </c>
      <c r="F78" s="17">
        <v>509992.8</v>
      </c>
      <c r="G78" s="59" t="s">
        <v>506</v>
      </c>
      <c r="H78" s="18">
        <v>45223</v>
      </c>
      <c r="I78" s="60" t="s">
        <v>387</v>
      </c>
      <c r="J78" s="16" t="s">
        <v>1179</v>
      </c>
      <c r="K78" s="43"/>
    </row>
    <row r="79" spans="1:11" ht="20.45" customHeight="1" x14ac:dyDescent="0.25">
      <c r="A79" s="40" t="s">
        <v>52</v>
      </c>
      <c r="B79" s="16" t="s">
        <v>743</v>
      </c>
      <c r="C79" s="16" t="s">
        <v>559</v>
      </c>
      <c r="D79" s="16" t="s">
        <v>590</v>
      </c>
      <c r="E79" s="16" t="s">
        <v>744</v>
      </c>
      <c r="F79" s="17">
        <v>525348.48</v>
      </c>
      <c r="G79" s="59" t="s">
        <v>491</v>
      </c>
      <c r="H79" s="18">
        <v>45222</v>
      </c>
      <c r="I79" s="60" t="s">
        <v>1126</v>
      </c>
      <c r="J79" s="16" t="s">
        <v>1180</v>
      </c>
      <c r="K79" s="43"/>
    </row>
    <row r="80" spans="1:11" ht="20.45" customHeight="1" x14ac:dyDescent="0.25">
      <c r="A80" s="40" t="s">
        <v>53</v>
      </c>
      <c r="B80" s="16" t="s">
        <v>745</v>
      </c>
      <c r="C80" s="16" t="s">
        <v>512</v>
      </c>
      <c r="D80" s="16" t="s">
        <v>513</v>
      </c>
      <c r="E80" s="16" t="s">
        <v>522</v>
      </c>
      <c r="F80" s="17">
        <v>803712</v>
      </c>
      <c r="G80" s="59" t="s">
        <v>490</v>
      </c>
      <c r="H80" s="18">
        <v>45197</v>
      </c>
      <c r="I80" s="60" t="s">
        <v>1127</v>
      </c>
      <c r="J80" s="16" t="s">
        <v>1508</v>
      </c>
      <c r="K80" s="43"/>
    </row>
    <row r="81" spans="1:11" ht="20.45" customHeight="1" x14ac:dyDescent="0.25">
      <c r="A81" s="40" t="s">
        <v>54</v>
      </c>
      <c r="B81" s="16" t="s">
        <v>746</v>
      </c>
      <c r="C81" s="16" t="s">
        <v>535</v>
      </c>
      <c r="D81" s="16" t="s">
        <v>536</v>
      </c>
      <c r="E81" s="16" t="s">
        <v>537</v>
      </c>
      <c r="F81" s="17">
        <v>200360.8</v>
      </c>
      <c r="G81" s="59" t="s">
        <v>502</v>
      </c>
      <c r="H81" s="18">
        <v>45229</v>
      </c>
      <c r="I81" s="60" t="s">
        <v>1294</v>
      </c>
      <c r="J81" s="16" t="s">
        <v>1509</v>
      </c>
      <c r="K81" s="43"/>
    </row>
    <row r="82" spans="1:11" ht="20.45" customHeight="1" x14ac:dyDescent="0.25">
      <c r="A82" s="40" t="s">
        <v>55</v>
      </c>
      <c r="B82" s="16" t="s">
        <v>747</v>
      </c>
      <c r="C82" s="16" t="s">
        <v>538</v>
      </c>
      <c r="D82" s="16" t="s">
        <v>539</v>
      </c>
      <c r="E82" s="16" t="s">
        <v>748</v>
      </c>
      <c r="F82" s="17">
        <v>906479.86</v>
      </c>
      <c r="G82" s="59" t="s">
        <v>490</v>
      </c>
      <c r="H82" s="18">
        <v>45232</v>
      </c>
      <c r="I82" s="60" t="s">
        <v>388</v>
      </c>
      <c r="J82" s="16" t="s">
        <v>1748</v>
      </c>
      <c r="K82" s="43"/>
    </row>
    <row r="83" spans="1:11" ht="20.45" customHeight="1" x14ac:dyDescent="0.25">
      <c r="A83" s="40" t="s">
        <v>56</v>
      </c>
      <c r="B83" s="16" t="s">
        <v>749</v>
      </c>
      <c r="C83" s="16" t="s">
        <v>517</v>
      </c>
      <c r="D83" s="16" t="s">
        <v>750</v>
      </c>
      <c r="E83" s="16" t="s">
        <v>751</v>
      </c>
      <c r="F83" s="17">
        <v>540492</v>
      </c>
      <c r="G83" s="59" t="s">
        <v>491</v>
      </c>
      <c r="H83" s="18">
        <v>45222</v>
      </c>
      <c r="I83" s="60" t="s">
        <v>1295</v>
      </c>
      <c r="J83" s="16" t="s">
        <v>1510</v>
      </c>
      <c r="K83" s="43"/>
    </row>
    <row r="84" spans="1:11" ht="20.45" customHeight="1" x14ac:dyDescent="0.25">
      <c r="A84" s="40" t="s">
        <v>57</v>
      </c>
      <c r="B84" s="16" t="s">
        <v>752</v>
      </c>
      <c r="C84" s="16" t="s">
        <v>530</v>
      </c>
      <c r="D84" s="16" t="s">
        <v>531</v>
      </c>
      <c r="E84" s="16" t="s">
        <v>550</v>
      </c>
      <c r="F84" s="17">
        <v>442864.8</v>
      </c>
      <c r="G84" s="59" t="s">
        <v>490</v>
      </c>
      <c r="H84" s="18">
        <v>45226</v>
      </c>
      <c r="I84" s="60" t="s">
        <v>389</v>
      </c>
      <c r="J84" s="16" t="s">
        <v>1181</v>
      </c>
      <c r="K84" s="43"/>
    </row>
    <row r="85" spans="1:11" ht="20.45" customHeight="1" x14ac:dyDescent="0.25">
      <c r="A85" s="40" t="s">
        <v>79</v>
      </c>
      <c r="B85" s="16" t="s">
        <v>753</v>
      </c>
      <c r="C85" s="16" t="s">
        <v>535</v>
      </c>
      <c r="D85" s="16" t="s">
        <v>536</v>
      </c>
      <c r="E85" s="16" t="s">
        <v>537</v>
      </c>
      <c r="F85" s="17">
        <v>652236</v>
      </c>
      <c r="G85" s="59" t="s">
        <v>495</v>
      </c>
      <c r="H85" s="18">
        <v>45198</v>
      </c>
      <c r="I85" s="60" t="s">
        <v>390</v>
      </c>
      <c r="J85" s="16" t="s">
        <v>1511</v>
      </c>
      <c r="K85" s="43"/>
    </row>
    <row r="86" spans="1:11" ht="20.45" customHeight="1" x14ac:dyDescent="0.25">
      <c r="A86" s="40" t="s">
        <v>58</v>
      </c>
      <c r="B86" s="16" t="s">
        <v>754</v>
      </c>
      <c r="C86" s="16" t="s">
        <v>610</v>
      </c>
      <c r="D86" s="16" t="s">
        <v>611</v>
      </c>
      <c r="E86" s="16" t="s">
        <v>755</v>
      </c>
      <c r="F86" s="17">
        <v>339680</v>
      </c>
      <c r="G86" s="59" t="s">
        <v>496</v>
      </c>
      <c r="H86" s="18">
        <v>45244</v>
      </c>
      <c r="I86" s="60" t="s">
        <v>391</v>
      </c>
      <c r="J86" s="16" t="s">
        <v>1182</v>
      </c>
      <c r="K86" s="43"/>
    </row>
    <row r="87" spans="1:11" ht="20.45" customHeight="1" x14ac:dyDescent="0.25">
      <c r="A87" s="40" t="s">
        <v>269</v>
      </c>
      <c r="B87" s="16" t="s">
        <v>756</v>
      </c>
      <c r="C87" s="16" t="s">
        <v>514</v>
      </c>
      <c r="D87" s="16" t="s">
        <v>515</v>
      </c>
      <c r="E87" s="16" t="s">
        <v>516</v>
      </c>
      <c r="F87" s="17">
        <v>359228.15999999997</v>
      </c>
      <c r="G87" s="59" t="s">
        <v>490</v>
      </c>
      <c r="H87" s="18">
        <v>45190</v>
      </c>
      <c r="I87" s="60" t="s">
        <v>1296</v>
      </c>
      <c r="J87" s="16" t="s">
        <v>1183</v>
      </c>
      <c r="K87" s="43"/>
    </row>
    <row r="88" spans="1:11" ht="20.45" customHeight="1" x14ac:dyDescent="0.25">
      <c r="A88" s="40" t="s">
        <v>59</v>
      </c>
      <c r="B88" s="16" t="s">
        <v>757</v>
      </c>
      <c r="C88" s="16" t="s">
        <v>519</v>
      </c>
      <c r="D88" s="16" t="s">
        <v>545</v>
      </c>
      <c r="E88" s="16" t="s">
        <v>546</v>
      </c>
      <c r="F88" s="17">
        <v>293580</v>
      </c>
      <c r="G88" s="59" t="s">
        <v>496</v>
      </c>
      <c r="H88" s="18">
        <v>45258</v>
      </c>
      <c r="I88" s="60" t="s">
        <v>1297</v>
      </c>
      <c r="J88" s="16" t="s">
        <v>1184</v>
      </c>
      <c r="K88" s="43"/>
    </row>
    <row r="89" spans="1:11" ht="20.45" customHeight="1" x14ac:dyDescent="0.25">
      <c r="A89" s="40" t="s">
        <v>80</v>
      </c>
      <c r="B89" s="16" t="s">
        <v>758</v>
      </c>
      <c r="C89" s="16" t="s">
        <v>512</v>
      </c>
      <c r="D89" s="16" t="s">
        <v>513</v>
      </c>
      <c r="E89" s="16" t="s">
        <v>522</v>
      </c>
      <c r="F89" s="17">
        <v>482000</v>
      </c>
      <c r="G89" s="59" t="s">
        <v>494</v>
      </c>
      <c r="H89" s="18">
        <v>45300</v>
      </c>
      <c r="I89" s="60" t="s">
        <v>1298</v>
      </c>
      <c r="J89" s="16" t="s">
        <v>1185</v>
      </c>
      <c r="K89" s="43"/>
    </row>
    <row r="90" spans="1:11" ht="20.45" customHeight="1" x14ac:dyDescent="0.25">
      <c r="A90" s="40" t="s">
        <v>60</v>
      </c>
      <c r="B90" s="16" t="s">
        <v>759</v>
      </c>
      <c r="C90" s="16" t="s">
        <v>559</v>
      </c>
      <c r="D90" s="16" t="s">
        <v>590</v>
      </c>
      <c r="E90" s="16" t="s">
        <v>591</v>
      </c>
      <c r="F90" s="17">
        <v>95863.65</v>
      </c>
      <c r="G90" s="59" t="s">
        <v>491</v>
      </c>
      <c r="H90" s="18">
        <v>45218</v>
      </c>
      <c r="I90" s="60" t="s">
        <v>1299</v>
      </c>
      <c r="J90" s="16" t="s">
        <v>1186</v>
      </c>
      <c r="K90" s="43"/>
    </row>
    <row r="91" spans="1:11" ht="20.45" customHeight="1" x14ac:dyDescent="0.25">
      <c r="A91" s="40" t="s">
        <v>81</v>
      </c>
      <c r="B91" s="16" t="s">
        <v>760</v>
      </c>
      <c r="C91" s="16" t="s">
        <v>512</v>
      </c>
      <c r="D91" s="16" t="s">
        <v>640</v>
      </c>
      <c r="E91" s="16" t="s">
        <v>640</v>
      </c>
      <c r="F91" s="17">
        <v>147468.38</v>
      </c>
      <c r="G91" s="59" t="s">
        <v>492</v>
      </c>
      <c r="H91" s="18">
        <v>45273</v>
      </c>
      <c r="I91" s="60"/>
      <c r="J91" s="16" t="s">
        <v>1512</v>
      </c>
      <c r="K91" s="43"/>
    </row>
    <row r="92" spans="1:11" ht="20.45" customHeight="1" x14ac:dyDescent="0.25">
      <c r="A92" s="40" t="s">
        <v>82</v>
      </c>
      <c r="B92" s="16" t="s">
        <v>761</v>
      </c>
      <c r="C92" s="16" t="s">
        <v>514</v>
      </c>
      <c r="D92" s="16" t="s">
        <v>515</v>
      </c>
      <c r="E92" s="16" t="s">
        <v>762</v>
      </c>
      <c r="F92" s="17">
        <v>264694.40000000002</v>
      </c>
      <c r="G92" s="59" t="s">
        <v>498</v>
      </c>
      <c r="H92" s="18">
        <v>45295</v>
      </c>
      <c r="I92" s="60" t="s">
        <v>392</v>
      </c>
      <c r="J92" s="16" t="s">
        <v>1187</v>
      </c>
      <c r="K92" s="43"/>
    </row>
    <row r="93" spans="1:11" ht="20.45" customHeight="1" x14ac:dyDescent="0.25">
      <c r="A93" s="40" t="s">
        <v>83</v>
      </c>
      <c r="B93" s="16" t="s">
        <v>763</v>
      </c>
      <c r="C93" s="16" t="s">
        <v>514</v>
      </c>
      <c r="D93" s="16" t="s">
        <v>515</v>
      </c>
      <c r="E93" s="16" t="s">
        <v>516</v>
      </c>
      <c r="F93" s="17">
        <v>120301.6</v>
      </c>
      <c r="G93" s="59" t="s">
        <v>492</v>
      </c>
      <c r="H93" s="18">
        <v>45181</v>
      </c>
      <c r="I93" s="60" t="s">
        <v>1300</v>
      </c>
      <c r="J93" s="16" t="s">
        <v>1188</v>
      </c>
      <c r="K93" s="43"/>
    </row>
    <row r="94" spans="1:11" ht="20.45" customHeight="1" x14ac:dyDescent="0.25">
      <c r="A94" s="40" t="s">
        <v>764</v>
      </c>
      <c r="B94" s="16" t="s">
        <v>765</v>
      </c>
      <c r="C94" s="16" t="s">
        <v>527</v>
      </c>
      <c r="D94" s="16" t="s">
        <v>622</v>
      </c>
      <c r="E94" s="16" t="s">
        <v>766</v>
      </c>
      <c r="F94" s="17">
        <v>312681.59999999998</v>
      </c>
      <c r="G94" s="59" t="s">
        <v>503</v>
      </c>
      <c r="H94" s="18">
        <v>45301</v>
      </c>
      <c r="I94" s="60" t="s">
        <v>393</v>
      </c>
      <c r="J94" s="16" t="s">
        <v>1513</v>
      </c>
      <c r="K94" s="43"/>
    </row>
    <row r="95" spans="1:11" ht="20.45" customHeight="1" x14ac:dyDescent="0.25">
      <c r="A95" s="40" t="s">
        <v>84</v>
      </c>
      <c r="B95" s="16" t="s">
        <v>767</v>
      </c>
      <c r="C95" s="16" t="s">
        <v>551</v>
      </c>
      <c r="D95" s="16" t="s">
        <v>552</v>
      </c>
      <c r="E95" s="16" t="s">
        <v>609</v>
      </c>
      <c r="F95" s="17">
        <v>463464.8</v>
      </c>
      <c r="G95" s="59" t="s">
        <v>497</v>
      </c>
      <c r="H95" s="18">
        <v>45320</v>
      </c>
      <c r="I95" s="60" t="s">
        <v>394</v>
      </c>
      <c r="J95" s="16" t="s">
        <v>1189</v>
      </c>
      <c r="K95" s="43"/>
    </row>
    <row r="96" spans="1:11" ht="20.45" customHeight="1" x14ac:dyDescent="0.25">
      <c r="A96" s="40" t="s">
        <v>85</v>
      </c>
      <c r="B96" s="16" t="s">
        <v>768</v>
      </c>
      <c r="C96" s="16" t="s">
        <v>588</v>
      </c>
      <c r="D96" s="16" t="s">
        <v>589</v>
      </c>
      <c r="E96" s="16" t="s">
        <v>769</v>
      </c>
      <c r="F96" s="17">
        <v>533856</v>
      </c>
      <c r="G96" s="59" t="s">
        <v>496</v>
      </c>
      <c r="H96" s="18">
        <v>45436</v>
      </c>
      <c r="I96" s="60" t="s">
        <v>395</v>
      </c>
      <c r="J96" s="16" t="s">
        <v>1190</v>
      </c>
      <c r="K96" s="43"/>
    </row>
    <row r="97" spans="1:11" ht="20.45" customHeight="1" x14ac:dyDescent="0.25">
      <c r="A97" s="40" t="s">
        <v>61</v>
      </c>
      <c r="B97" s="16" t="s">
        <v>770</v>
      </c>
      <c r="C97" s="16" t="s">
        <v>559</v>
      </c>
      <c r="D97" s="16" t="s">
        <v>560</v>
      </c>
      <c r="E97" s="16" t="s">
        <v>561</v>
      </c>
      <c r="F97" s="17">
        <v>186240</v>
      </c>
      <c r="G97" s="59" t="s">
        <v>496</v>
      </c>
      <c r="H97" s="18">
        <v>45224</v>
      </c>
      <c r="I97" s="60" t="s">
        <v>1515</v>
      </c>
      <c r="J97" s="16" t="s">
        <v>1514</v>
      </c>
      <c r="K97" s="43"/>
    </row>
    <row r="98" spans="1:11" ht="20.45" customHeight="1" x14ac:dyDescent="0.25">
      <c r="A98" s="40" t="s">
        <v>86</v>
      </c>
      <c r="B98" s="16" t="s">
        <v>771</v>
      </c>
      <c r="C98" s="16" t="s">
        <v>517</v>
      </c>
      <c r="D98" s="16" t="s">
        <v>523</v>
      </c>
      <c r="E98" s="16" t="s">
        <v>524</v>
      </c>
      <c r="F98" s="17">
        <v>264088</v>
      </c>
      <c r="G98" s="59" t="s">
        <v>496</v>
      </c>
      <c r="H98" s="18">
        <v>45253</v>
      </c>
      <c r="I98" s="60" t="s">
        <v>1301</v>
      </c>
      <c r="J98" s="16" t="s">
        <v>1749</v>
      </c>
      <c r="K98" s="43"/>
    </row>
    <row r="99" spans="1:11" ht="20.45" customHeight="1" x14ac:dyDescent="0.25">
      <c r="A99" s="40" t="s">
        <v>62</v>
      </c>
      <c r="B99" s="16" t="s">
        <v>772</v>
      </c>
      <c r="C99" s="16" t="s">
        <v>585</v>
      </c>
      <c r="D99" s="16" t="s">
        <v>586</v>
      </c>
      <c r="E99" s="16" t="s">
        <v>773</v>
      </c>
      <c r="F99" s="17">
        <v>128528.64</v>
      </c>
      <c r="G99" s="59" t="s">
        <v>501</v>
      </c>
      <c r="H99" s="18">
        <v>45203</v>
      </c>
      <c r="I99" s="60" t="s">
        <v>1517</v>
      </c>
      <c r="J99" s="16" t="s">
        <v>1516</v>
      </c>
      <c r="K99" s="43"/>
    </row>
    <row r="100" spans="1:11" ht="20.45" customHeight="1" x14ac:dyDescent="0.25">
      <c r="A100" s="40" t="s">
        <v>87</v>
      </c>
      <c r="B100" s="16" t="s">
        <v>774</v>
      </c>
      <c r="C100" s="16" t="s">
        <v>517</v>
      </c>
      <c r="D100" s="16" t="s">
        <v>722</v>
      </c>
      <c r="E100" s="16" t="s">
        <v>775</v>
      </c>
      <c r="F100" s="17">
        <v>303774.84000000003</v>
      </c>
      <c r="G100" s="59" t="s">
        <v>501</v>
      </c>
      <c r="H100" s="18">
        <v>45362</v>
      </c>
      <c r="I100" s="60" t="s">
        <v>1302</v>
      </c>
      <c r="J100" s="16" t="s">
        <v>1518</v>
      </c>
      <c r="K100" s="43"/>
    </row>
    <row r="101" spans="1:11" ht="20.45" customHeight="1" x14ac:dyDescent="0.25">
      <c r="A101" s="40" t="s">
        <v>88</v>
      </c>
      <c r="B101" s="16" t="s">
        <v>776</v>
      </c>
      <c r="C101" s="16" t="s">
        <v>535</v>
      </c>
      <c r="D101" s="16" t="s">
        <v>569</v>
      </c>
      <c r="E101" s="16" t="s">
        <v>579</v>
      </c>
      <c r="F101" s="17">
        <v>404880</v>
      </c>
      <c r="G101" s="59" t="s">
        <v>492</v>
      </c>
      <c r="H101" s="18">
        <v>45300</v>
      </c>
      <c r="I101" s="60" t="s">
        <v>396</v>
      </c>
      <c r="J101" s="16" t="s">
        <v>1191</v>
      </c>
      <c r="K101" s="43"/>
    </row>
    <row r="102" spans="1:11" ht="20.45" customHeight="1" x14ac:dyDescent="0.25">
      <c r="A102" s="40" t="s">
        <v>89</v>
      </c>
      <c r="B102" s="16" t="s">
        <v>777</v>
      </c>
      <c r="C102" s="16" t="s">
        <v>519</v>
      </c>
      <c r="D102" s="16" t="s">
        <v>545</v>
      </c>
      <c r="E102" s="16" t="s">
        <v>778</v>
      </c>
      <c r="F102" s="17">
        <v>265200</v>
      </c>
      <c r="G102" s="59" t="s">
        <v>491</v>
      </c>
      <c r="H102" s="18">
        <v>45309</v>
      </c>
      <c r="I102" s="60" t="s">
        <v>1303</v>
      </c>
      <c r="J102" s="16" t="s">
        <v>1519</v>
      </c>
      <c r="K102" s="43"/>
    </row>
    <row r="103" spans="1:11" ht="20.45" customHeight="1" x14ac:dyDescent="0.25">
      <c r="A103" s="40" t="s">
        <v>90</v>
      </c>
      <c r="B103" s="16" t="s">
        <v>779</v>
      </c>
      <c r="C103" s="16" t="s">
        <v>519</v>
      </c>
      <c r="D103" s="16" t="s">
        <v>520</v>
      </c>
      <c r="E103" s="16" t="s">
        <v>521</v>
      </c>
      <c r="F103" s="17">
        <v>397000.09</v>
      </c>
      <c r="G103" s="59" t="s">
        <v>500</v>
      </c>
      <c r="H103" s="18">
        <v>45337</v>
      </c>
      <c r="I103" s="60" t="s">
        <v>1304</v>
      </c>
      <c r="J103" s="16" t="s">
        <v>1192</v>
      </c>
      <c r="K103" s="43"/>
    </row>
    <row r="104" spans="1:11" ht="20.45" customHeight="1" x14ac:dyDescent="0.25">
      <c r="A104" s="40" t="s">
        <v>63</v>
      </c>
      <c r="B104" s="16" t="s">
        <v>780</v>
      </c>
      <c r="C104" s="16" t="s">
        <v>514</v>
      </c>
      <c r="D104" s="16" t="s">
        <v>515</v>
      </c>
      <c r="E104" s="16" t="s">
        <v>516</v>
      </c>
      <c r="F104" s="17">
        <v>302384.64000000001</v>
      </c>
      <c r="G104" s="59" t="s">
        <v>491</v>
      </c>
      <c r="H104" s="18">
        <v>45273</v>
      </c>
      <c r="I104" s="60" t="s">
        <v>397</v>
      </c>
      <c r="J104" s="16" t="s">
        <v>1520</v>
      </c>
      <c r="K104" s="43"/>
    </row>
    <row r="105" spans="1:11" ht="20.45" customHeight="1" x14ac:dyDescent="0.25">
      <c r="A105" s="40" t="s">
        <v>91</v>
      </c>
      <c r="B105" s="16" t="s">
        <v>781</v>
      </c>
      <c r="C105" s="16" t="s">
        <v>519</v>
      </c>
      <c r="D105" s="16" t="s">
        <v>520</v>
      </c>
      <c r="E105" s="16" t="s">
        <v>521</v>
      </c>
      <c r="F105" s="17">
        <v>298900</v>
      </c>
      <c r="G105" s="59" t="s">
        <v>498</v>
      </c>
      <c r="H105" s="18">
        <v>45342</v>
      </c>
      <c r="I105" s="60" t="s">
        <v>398</v>
      </c>
      <c r="J105" s="16" t="s">
        <v>1193</v>
      </c>
      <c r="K105" s="43"/>
    </row>
    <row r="106" spans="1:11" ht="20.45" customHeight="1" x14ac:dyDescent="0.25">
      <c r="A106" s="40" t="s">
        <v>92</v>
      </c>
      <c r="B106" s="16" t="s">
        <v>782</v>
      </c>
      <c r="C106" s="16" t="s">
        <v>538</v>
      </c>
      <c r="D106" s="16" t="s">
        <v>548</v>
      </c>
      <c r="E106" s="16" t="s">
        <v>549</v>
      </c>
      <c r="F106" s="17">
        <v>591460.80000000005</v>
      </c>
      <c r="G106" s="59" t="s">
        <v>501</v>
      </c>
      <c r="H106" s="18">
        <v>45406</v>
      </c>
      <c r="I106" s="60" t="s">
        <v>399</v>
      </c>
      <c r="J106" s="16" t="s">
        <v>1194</v>
      </c>
      <c r="K106" s="43"/>
    </row>
    <row r="107" spans="1:11" ht="20.45" customHeight="1" x14ac:dyDescent="0.25">
      <c r="A107" s="40" t="s">
        <v>93</v>
      </c>
      <c r="B107" s="16" t="s">
        <v>783</v>
      </c>
      <c r="C107" s="16" t="s">
        <v>514</v>
      </c>
      <c r="D107" s="16" t="s">
        <v>565</v>
      </c>
      <c r="E107" s="16" t="s">
        <v>615</v>
      </c>
      <c r="F107" s="17">
        <v>148029.6</v>
      </c>
      <c r="G107" s="59" t="s">
        <v>495</v>
      </c>
      <c r="H107" s="18">
        <v>45357</v>
      </c>
      <c r="I107" s="60" t="s">
        <v>1305</v>
      </c>
      <c r="J107" s="16" t="s">
        <v>1306</v>
      </c>
      <c r="K107" s="43"/>
    </row>
    <row r="108" spans="1:11" ht="20.45" customHeight="1" x14ac:dyDescent="0.25">
      <c r="A108" s="40" t="s">
        <v>94</v>
      </c>
      <c r="B108" s="16" t="s">
        <v>784</v>
      </c>
      <c r="C108" s="16" t="s">
        <v>514</v>
      </c>
      <c r="D108" s="16" t="s">
        <v>515</v>
      </c>
      <c r="E108" s="16" t="s">
        <v>516</v>
      </c>
      <c r="F108" s="17">
        <v>487968</v>
      </c>
      <c r="G108" s="59" t="s">
        <v>491</v>
      </c>
      <c r="H108" s="18">
        <v>45306</v>
      </c>
      <c r="I108" s="60" t="s">
        <v>1307</v>
      </c>
      <c r="J108" s="16" t="s">
        <v>1195</v>
      </c>
      <c r="K108" s="43"/>
    </row>
    <row r="109" spans="1:11" ht="20.45" customHeight="1" x14ac:dyDescent="0.25">
      <c r="A109" s="40" t="s">
        <v>95</v>
      </c>
      <c r="B109" s="16" t="s">
        <v>785</v>
      </c>
      <c r="C109" s="16" t="s">
        <v>533</v>
      </c>
      <c r="D109" s="16" t="s">
        <v>557</v>
      </c>
      <c r="E109" s="16" t="s">
        <v>558</v>
      </c>
      <c r="F109" s="17">
        <v>449422.29</v>
      </c>
      <c r="G109" s="59" t="s">
        <v>496</v>
      </c>
      <c r="H109" s="18">
        <v>45328</v>
      </c>
      <c r="I109" s="60" t="s">
        <v>1522</v>
      </c>
      <c r="J109" s="16" t="s">
        <v>1523</v>
      </c>
      <c r="K109" s="43"/>
    </row>
    <row r="110" spans="1:11" ht="20.45" customHeight="1" x14ac:dyDescent="0.25">
      <c r="A110" s="40" t="s">
        <v>96</v>
      </c>
      <c r="B110" s="16" t="s">
        <v>786</v>
      </c>
      <c r="C110" s="16" t="s">
        <v>517</v>
      </c>
      <c r="D110" s="16" t="s">
        <v>523</v>
      </c>
      <c r="E110" s="16" t="s">
        <v>524</v>
      </c>
      <c r="F110" s="17">
        <v>393972.8</v>
      </c>
      <c r="G110" s="59" t="s">
        <v>501</v>
      </c>
      <c r="H110" s="18">
        <v>45365</v>
      </c>
      <c r="I110" s="60" t="s">
        <v>1128</v>
      </c>
      <c r="J110" s="16" t="s">
        <v>1196</v>
      </c>
      <c r="K110" s="43"/>
    </row>
    <row r="111" spans="1:11" ht="20.45" customHeight="1" x14ac:dyDescent="0.25">
      <c r="A111" s="40" t="s">
        <v>64</v>
      </c>
      <c r="B111" s="16" t="s">
        <v>787</v>
      </c>
      <c r="C111" s="16" t="s">
        <v>588</v>
      </c>
      <c r="D111" s="16" t="s">
        <v>662</v>
      </c>
      <c r="E111" s="16" t="s">
        <v>663</v>
      </c>
      <c r="F111" s="17">
        <v>776662.88</v>
      </c>
      <c r="G111" s="59" t="s">
        <v>496</v>
      </c>
      <c r="H111" s="18">
        <v>45287</v>
      </c>
      <c r="I111" s="60" t="s">
        <v>1521</v>
      </c>
      <c r="J111" s="16" t="s">
        <v>1197</v>
      </c>
      <c r="K111" s="43"/>
    </row>
    <row r="112" spans="1:11" ht="20.45" customHeight="1" x14ac:dyDescent="0.25">
      <c r="A112" s="40" t="s">
        <v>97</v>
      </c>
      <c r="B112" s="16" t="s">
        <v>788</v>
      </c>
      <c r="C112" s="16" t="s">
        <v>585</v>
      </c>
      <c r="D112" s="16" t="s">
        <v>586</v>
      </c>
      <c r="E112" s="16" t="s">
        <v>587</v>
      </c>
      <c r="F112" s="17">
        <v>749271.09</v>
      </c>
      <c r="G112" s="59" t="s">
        <v>499</v>
      </c>
      <c r="H112" s="18">
        <v>45343</v>
      </c>
      <c r="I112" s="60" t="s">
        <v>1308</v>
      </c>
      <c r="J112" s="16" t="s">
        <v>1198</v>
      </c>
      <c r="K112" s="43"/>
    </row>
    <row r="113" spans="1:11" ht="20.45" customHeight="1" x14ac:dyDescent="0.25">
      <c r="A113" s="40" t="s">
        <v>98</v>
      </c>
      <c r="B113" s="16" t="s">
        <v>789</v>
      </c>
      <c r="C113" s="16" t="s">
        <v>559</v>
      </c>
      <c r="D113" s="16" t="s">
        <v>560</v>
      </c>
      <c r="E113" s="16" t="s">
        <v>561</v>
      </c>
      <c r="F113" s="17">
        <v>242799.67</v>
      </c>
      <c r="G113" s="59" t="s">
        <v>499</v>
      </c>
      <c r="H113" s="18">
        <v>45428</v>
      </c>
      <c r="I113" s="60" t="s">
        <v>1309</v>
      </c>
      <c r="J113" s="16" t="s">
        <v>1747</v>
      </c>
      <c r="K113" s="43"/>
    </row>
    <row r="114" spans="1:11" ht="20.45" customHeight="1" x14ac:dyDescent="0.25">
      <c r="A114" s="40" t="s">
        <v>99</v>
      </c>
      <c r="B114" s="16" t="s">
        <v>790</v>
      </c>
      <c r="C114" s="16" t="s">
        <v>535</v>
      </c>
      <c r="D114" s="16" t="s">
        <v>629</v>
      </c>
      <c r="E114" s="16" t="s">
        <v>630</v>
      </c>
      <c r="F114" s="17">
        <v>333619.5</v>
      </c>
      <c r="G114" s="59" t="s">
        <v>492</v>
      </c>
      <c r="H114" s="18">
        <v>45334</v>
      </c>
      <c r="I114" s="60" t="s">
        <v>1310</v>
      </c>
      <c r="J114" s="16" t="s">
        <v>1199</v>
      </c>
      <c r="K114" s="43"/>
    </row>
    <row r="115" spans="1:11" ht="20.45" customHeight="1" x14ac:dyDescent="0.25">
      <c r="A115" s="40" t="s">
        <v>100</v>
      </c>
      <c r="B115" s="16" t="s">
        <v>791</v>
      </c>
      <c r="C115" s="16" t="s">
        <v>535</v>
      </c>
      <c r="D115" s="16" t="s">
        <v>569</v>
      </c>
      <c r="E115" s="16" t="s">
        <v>792</v>
      </c>
      <c r="F115" s="17">
        <v>772985.27</v>
      </c>
      <c r="G115" s="59" t="s">
        <v>494</v>
      </c>
      <c r="H115" s="18">
        <v>45323</v>
      </c>
      <c r="I115" s="60" t="s">
        <v>1311</v>
      </c>
      <c r="J115" s="16" t="s">
        <v>1200</v>
      </c>
      <c r="K115" s="43"/>
    </row>
    <row r="116" spans="1:11" ht="20.45" customHeight="1" x14ac:dyDescent="0.25">
      <c r="A116" s="40" t="s">
        <v>101</v>
      </c>
      <c r="B116" s="16" t="s">
        <v>793</v>
      </c>
      <c r="C116" s="16" t="s">
        <v>530</v>
      </c>
      <c r="D116" s="16" t="s">
        <v>531</v>
      </c>
      <c r="E116" s="16" t="s">
        <v>550</v>
      </c>
      <c r="F116" s="17">
        <v>513596.45</v>
      </c>
      <c r="G116" s="59" t="s">
        <v>504</v>
      </c>
      <c r="H116" s="18">
        <v>45427</v>
      </c>
      <c r="I116" s="60" t="s">
        <v>1312</v>
      </c>
      <c r="J116" s="16" t="s">
        <v>1201</v>
      </c>
      <c r="K116" s="43"/>
    </row>
    <row r="117" spans="1:11" ht="20.45" customHeight="1" x14ac:dyDescent="0.25">
      <c r="A117" s="40" t="s">
        <v>102</v>
      </c>
      <c r="B117" s="16" t="s">
        <v>794</v>
      </c>
      <c r="C117" s="16" t="s">
        <v>530</v>
      </c>
      <c r="D117" s="16" t="s">
        <v>531</v>
      </c>
      <c r="E117" s="16" t="s">
        <v>550</v>
      </c>
      <c r="F117" s="17">
        <v>730252.80000000005</v>
      </c>
      <c r="G117" s="59" t="s">
        <v>491</v>
      </c>
      <c r="H117" s="18">
        <v>45295</v>
      </c>
      <c r="I117" s="60" t="s">
        <v>1129</v>
      </c>
      <c r="J117" s="16" t="s">
        <v>1202</v>
      </c>
      <c r="K117" s="43"/>
    </row>
    <row r="118" spans="1:11" ht="20.45" customHeight="1" x14ac:dyDescent="0.25">
      <c r="A118" s="40" t="s">
        <v>103</v>
      </c>
      <c r="B118" s="16" t="s">
        <v>795</v>
      </c>
      <c r="C118" s="16" t="s">
        <v>527</v>
      </c>
      <c r="D118" s="16" t="s">
        <v>627</v>
      </c>
      <c r="E118" s="16" t="s">
        <v>1711</v>
      </c>
      <c r="F118" s="17">
        <v>454696</v>
      </c>
      <c r="G118" s="59" t="s">
        <v>490</v>
      </c>
      <c r="H118" s="18">
        <v>45362</v>
      </c>
      <c r="I118" s="60" t="s">
        <v>1313</v>
      </c>
      <c r="J118" s="16" t="s">
        <v>1314</v>
      </c>
      <c r="K118" s="43"/>
    </row>
    <row r="119" spans="1:11" ht="20.45" customHeight="1" x14ac:dyDescent="0.25">
      <c r="A119" s="40" t="s">
        <v>104</v>
      </c>
      <c r="B119" s="16" t="s">
        <v>796</v>
      </c>
      <c r="C119" s="16" t="s">
        <v>514</v>
      </c>
      <c r="D119" s="16" t="s">
        <v>515</v>
      </c>
      <c r="E119" s="16" t="s">
        <v>516</v>
      </c>
      <c r="F119" s="17">
        <v>1030785.6</v>
      </c>
      <c r="G119" s="59" t="s">
        <v>502</v>
      </c>
      <c r="H119" s="18">
        <v>45418</v>
      </c>
      <c r="I119" s="60" t="s">
        <v>1315</v>
      </c>
      <c r="J119" s="16" t="s">
        <v>1203</v>
      </c>
      <c r="K119" s="43"/>
    </row>
    <row r="120" spans="1:11" ht="20.45" customHeight="1" x14ac:dyDescent="0.25">
      <c r="A120" s="40" t="s">
        <v>105</v>
      </c>
      <c r="B120" s="16" t="s">
        <v>797</v>
      </c>
      <c r="C120" s="16" t="s">
        <v>530</v>
      </c>
      <c r="D120" s="16" t="s">
        <v>531</v>
      </c>
      <c r="E120" s="16" t="s">
        <v>798</v>
      </c>
      <c r="F120" s="17">
        <v>647040</v>
      </c>
      <c r="G120" s="59" t="s">
        <v>496</v>
      </c>
      <c r="H120" s="18">
        <v>45334</v>
      </c>
      <c r="I120" s="60" t="s">
        <v>1316</v>
      </c>
      <c r="J120" s="16" t="s">
        <v>1204</v>
      </c>
      <c r="K120" s="43"/>
    </row>
    <row r="121" spans="1:11" ht="20.45" customHeight="1" x14ac:dyDescent="0.25">
      <c r="A121" s="40" t="s">
        <v>106</v>
      </c>
      <c r="B121" s="16" t="s">
        <v>799</v>
      </c>
      <c r="C121" s="16" t="s">
        <v>512</v>
      </c>
      <c r="D121" s="16" t="s">
        <v>513</v>
      </c>
      <c r="E121" s="16" t="s">
        <v>522</v>
      </c>
      <c r="F121" s="17">
        <v>595865.09</v>
      </c>
      <c r="G121" s="59" t="s">
        <v>491</v>
      </c>
      <c r="H121" s="18">
        <v>45390</v>
      </c>
      <c r="I121" s="60" t="s">
        <v>400</v>
      </c>
      <c r="J121" s="16" t="s">
        <v>1205</v>
      </c>
      <c r="K121" s="43"/>
    </row>
    <row r="122" spans="1:11" ht="20.45" customHeight="1" x14ac:dyDescent="0.25">
      <c r="A122" s="40" t="s">
        <v>107</v>
      </c>
      <c r="B122" s="16" t="s">
        <v>800</v>
      </c>
      <c r="C122" s="16" t="s">
        <v>514</v>
      </c>
      <c r="D122" s="16" t="s">
        <v>515</v>
      </c>
      <c r="E122" s="16" t="s">
        <v>516</v>
      </c>
      <c r="F122" s="17">
        <v>861184.24</v>
      </c>
      <c r="G122" s="59" t="s">
        <v>498</v>
      </c>
      <c r="H122" s="18">
        <v>45376</v>
      </c>
      <c r="I122" s="60" t="s">
        <v>401</v>
      </c>
      <c r="J122" s="16" t="s">
        <v>1524</v>
      </c>
      <c r="K122" s="43"/>
    </row>
    <row r="123" spans="1:11" ht="20.45" customHeight="1" x14ac:dyDescent="0.25">
      <c r="A123" s="40" t="s">
        <v>108</v>
      </c>
      <c r="B123" s="16" t="s">
        <v>801</v>
      </c>
      <c r="C123" s="16" t="s">
        <v>519</v>
      </c>
      <c r="D123" s="16" t="s">
        <v>520</v>
      </c>
      <c r="E123" s="16" t="s">
        <v>521</v>
      </c>
      <c r="F123" s="17">
        <v>404496</v>
      </c>
      <c r="G123" s="59" t="s">
        <v>499</v>
      </c>
      <c r="H123" s="18">
        <v>45345</v>
      </c>
      <c r="I123" s="60" t="s">
        <v>1317</v>
      </c>
      <c r="J123" s="16" t="s">
        <v>1206</v>
      </c>
      <c r="K123" s="43"/>
    </row>
    <row r="124" spans="1:11" ht="20.45" customHeight="1" x14ac:dyDescent="0.25">
      <c r="A124" s="40" t="s">
        <v>109</v>
      </c>
      <c r="B124" s="16" t="s">
        <v>1739</v>
      </c>
      <c r="C124" s="16" t="s">
        <v>519</v>
      </c>
      <c r="D124" s="16" t="s">
        <v>520</v>
      </c>
      <c r="E124" s="16" t="s">
        <v>521</v>
      </c>
      <c r="F124" s="17">
        <v>491749.32</v>
      </c>
      <c r="G124" s="59" t="s">
        <v>490</v>
      </c>
      <c r="H124" s="18">
        <v>45365</v>
      </c>
      <c r="I124" s="60" t="s">
        <v>1318</v>
      </c>
      <c r="J124" s="16" t="s">
        <v>1207</v>
      </c>
      <c r="K124" s="43"/>
    </row>
    <row r="125" spans="1:11" ht="20.45" customHeight="1" x14ac:dyDescent="0.25">
      <c r="A125" s="40" t="s">
        <v>110</v>
      </c>
      <c r="B125" s="16" t="s">
        <v>802</v>
      </c>
      <c r="C125" s="16" t="s">
        <v>512</v>
      </c>
      <c r="D125" s="16" t="s">
        <v>513</v>
      </c>
      <c r="E125" s="16" t="s">
        <v>522</v>
      </c>
      <c r="F125" s="17">
        <v>881840.8</v>
      </c>
      <c r="G125" s="59" t="s">
        <v>498</v>
      </c>
      <c r="H125" s="18">
        <v>45362</v>
      </c>
      <c r="I125" s="60" t="s">
        <v>1319</v>
      </c>
      <c r="J125" s="16" t="s">
        <v>1525</v>
      </c>
      <c r="K125" s="43"/>
    </row>
    <row r="126" spans="1:11" ht="20.45" customHeight="1" x14ac:dyDescent="0.25">
      <c r="A126" s="40" t="s">
        <v>111</v>
      </c>
      <c r="B126" s="16" t="s">
        <v>803</v>
      </c>
      <c r="C126" s="16" t="s">
        <v>585</v>
      </c>
      <c r="D126" s="16" t="s">
        <v>804</v>
      </c>
      <c r="E126" s="16" t="s">
        <v>805</v>
      </c>
      <c r="F126" s="17">
        <v>353762.64</v>
      </c>
      <c r="G126" s="59" t="s">
        <v>496</v>
      </c>
      <c r="H126" s="18">
        <v>45349</v>
      </c>
      <c r="I126" s="60" t="s">
        <v>1320</v>
      </c>
      <c r="J126" s="16" t="s">
        <v>1526</v>
      </c>
      <c r="K126" s="43"/>
    </row>
    <row r="127" spans="1:11" ht="20.45" customHeight="1" x14ac:dyDescent="0.25">
      <c r="A127" s="40" t="s">
        <v>112</v>
      </c>
      <c r="B127" s="16" t="s">
        <v>806</v>
      </c>
      <c r="C127" s="16" t="s">
        <v>527</v>
      </c>
      <c r="D127" s="16" t="s">
        <v>528</v>
      </c>
      <c r="E127" s="16" t="s">
        <v>529</v>
      </c>
      <c r="F127" s="17">
        <v>1193880</v>
      </c>
      <c r="G127" s="59" t="s">
        <v>502</v>
      </c>
      <c r="H127" s="18">
        <v>45330</v>
      </c>
      <c r="I127" s="60" t="s">
        <v>1321</v>
      </c>
      <c r="J127" s="16" t="s">
        <v>1322</v>
      </c>
      <c r="K127" s="43"/>
    </row>
    <row r="128" spans="1:11" ht="20.45" customHeight="1" x14ac:dyDescent="0.25">
      <c r="A128" s="40" t="s">
        <v>113</v>
      </c>
      <c r="B128" s="16" t="s">
        <v>807</v>
      </c>
      <c r="C128" s="16" t="s">
        <v>514</v>
      </c>
      <c r="D128" s="16" t="s">
        <v>515</v>
      </c>
      <c r="E128" s="16" t="s">
        <v>516</v>
      </c>
      <c r="F128" s="17">
        <v>296131.20000000001</v>
      </c>
      <c r="G128" s="59" t="s">
        <v>499</v>
      </c>
      <c r="H128" s="18">
        <v>45463</v>
      </c>
      <c r="I128" s="60" t="s">
        <v>1323</v>
      </c>
      <c r="J128" s="16" t="s">
        <v>1527</v>
      </c>
      <c r="K128" s="43"/>
    </row>
    <row r="129" spans="1:11" ht="20.45" customHeight="1" x14ac:dyDescent="0.25">
      <c r="A129" s="40" t="s">
        <v>114</v>
      </c>
      <c r="B129" s="16" t="s">
        <v>808</v>
      </c>
      <c r="C129" s="16" t="s">
        <v>514</v>
      </c>
      <c r="D129" s="16" t="s">
        <v>515</v>
      </c>
      <c r="E129" s="16" t="s">
        <v>809</v>
      </c>
      <c r="F129" s="17">
        <v>905740.80000000005</v>
      </c>
      <c r="G129" s="59" t="s">
        <v>502</v>
      </c>
      <c r="H129" s="18">
        <v>45441</v>
      </c>
      <c r="I129" s="60" t="s">
        <v>1324</v>
      </c>
      <c r="J129" s="16" t="s">
        <v>1208</v>
      </c>
      <c r="K129" s="43"/>
    </row>
    <row r="130" spans="1:11" ht="20.45" customHeight="1" x14ac:dyDescent="0.25">
      <c r="A130" s="40" t="s">
        <v>115</v>
      </c>
      <c r="B130" s="16" t="s">
        <v>810</v>
      </c>
      <c r="C130" s="16" t="s">
        <v>514</v>
      </c>
      <c r="D130" s="16" t="s">
        <v>515</v>
      </c>
      <c r="E130" s="16" t="s">
        <v>516</v>
      </c>
      <c r="F130" s="17">
        <v>480116.93</v>
      </c>
      <c r="G130" s="59" t="s">
        <v>501</v>
      </c>
      <c r="H130" s="18">
        <v>45378</v>
      </c>
      <c r="I130" s="60" t="s">
        <v>402</v>
      </c>
      <c r="J130" s="16" t="s">
        <v>1528</v>
      </c>
      <c r="K130" s="43"/>
    </row>
    <row r="131" spans="1:11" ht="20.45" customHeight="1" x14ac:dyDescent="0.25">
      <c r="A131" s="40" t="s">
        <v>116</v>
      </c>
      <c r="B131" s="16" t="s">
        <v>811</v>
      </c>
      <c r="C131" s="16" t="s">
        <v>533</v>
      </c>
      <c r="D131" s="16" t="s">
        <v>557</v>
      </c>
      <c r="E131" s="16" t="s">
        <v>558</v>
      </c>
      <c r="F131" s="17">
        <v>304819.20000000001</v>
      </c>
      <c r="G131" s="59" t="s">
        <v>496</v>
      </c>
      <c r="H131" s="18">
        <v>45411</v>
      </c>
      <c r="I131" s="60" t="s">
        <v>1325</v>
      </c>
      <c r="J131" s="16" t="s">
        <v>1529</v>
      </c>
      <c r="K131" s="43"/>
    </row>
    <row r="132" spans="1:11" ht="20.45" customHeight="1" x14ac:dyDescent="0.25">
      <c r="A132" s="40" t="s">
        <v>117</v>
      </c>
      <c r="B132" s="16" t="s">
        <v>812</v>
      </c>
      <c r="C132" s="16" t="s">
        <v>527</v>
      </c>
      <c r="D132" s="16" t="s">
        <v>528</v>
      </c>
      <c r="E132" s="16" t="s">
        <v>529</v>
      </c>
      <c r="F132" s="17">
        <v>388742.93</v>
      </c>
      <c r="G132" s="59" t="s">
        <v>496</v>
      </c>
      <c r="H132" s="18">
        <v>45362</v>
      </c>
      <c r="I132" s="60" t="s">
        <v>1326</v>
      </c>
      <c r="J132" s="16" t="s">
        <v>1327</v>
      </c>
      <c r="K132" s="43"/>
    </row>
    <row r="133" spans="1:11" ht="20.45" customHeight="1" x14ac:dyDescent="0.25">
      <c r="A133" s="40" t="s">
        <v>118</v>
      </c>
      <c r="B133" s="16" t="s">
        <v>813</v>
      </c>
      <c r="C133" s="16" t="s">
        <v>514</v>
      </c>
      <c r="D133" s="16" t="s">
        <v>515</v>
      </c>
      <c r="E133" s="16" t="s">
        <v>516</v>
      </c>
      <c r="F133" s="17">
        <v>544792.80000000005</v>
      </c>
      <c r="G133" s="59" t="s">
        <v>498</v>
      </c>
      <c r="H133" s="18">
        <v>45364</v>
      </c>
      <c r="I133" s="60" t="s">
        <v>1130</v>
      </c>
      <c r="J133" s="16" t="s">
        <v>1209</v>
      </c>
      <c r="K133" s="43"/>
    </row>
    <row r="134" spans="1:11" ht="20.45" customHeight="1" x14ac:dyDescent="0.25">
      <c r="A134" s="40" t="s">
        <v>119</v>
      </c>
      <c r="B134" s="16" t="s">
        <v>814</v>
      </c>
      <c r="C134" s="16" t="s">
        <v>514</v>
      </c>
      <c r="D134" s="16" t="s">
        <v>515</v>
      </c>
      <c r="E134" s="16" t="s">
        <v>516</v>
      </c>
      <c r="F134" s="17">
        <v>433080</v>
      </c>
      <c r="G134" s="59" t="s">
        <v>490</v>
      </c>
      <c r="H134" s="18">
        <v>45364</v>
      </c>
      <c r="I134" s="60" t="s">
        <v>403</v>
      </c>
      <c r="J134" s="16" t="s">
        <v>1530</v>
      </c>
      <c r="K134" s="43"/>
    </row>
    <row r="135" spans="1:11" ht="20.45" customHeight="1" x14ac:dyDescent="0.25">
      <c r="A135" s="40" t="s">
        <v>120</v>
      </c>
      <c r="B135" s="16" t="s">
        <v>815</v>
      </c>
      <c r="C135" s="16" t="s">
        <v>535</v>
      </c>
      <c r="D135" s="16" t="s">
        <v>536</v>
      </c>
      <c r="E135" s="16" t="s">
        <v>537</v>
      </c>
      <c r="F135" s="17">
        <v>394631.2</v>
      </c>
      <c r="G135" s="59" t="s">
        <v>500</v>
      </c>
      <c r="H135" s="18">
        <v>45394</v>
      </c>
      <c r="I135" s="60" t="s">
        <v>404</v>
      </c>
      <c r="J135" s="16" t="s">
        <v>1531</v>
      </c>
      <c r="K135" s="43"/>
    </row>
    <row r="136" spans="1:11" ht="20.45" customHeight="1" x14ac:dyDescent="0.25">
      <c r="A136" s="40" t="s">
        <v>121</v>
      </c>
      <c r="B136" s="16" t="s">
        <v>816</v>
      </c>
      <c r="C136" s="16" t="s">
        <v>559</v>
      </c>
      <c r="D136" s="16" t="s">
        <v>590</v>
      </c>
      <c r="E136" s="16" t="s">
        <v>817</v>
      </c>
      <c r="F136" s="17">
        <v>1056435.8400000001</v>
      </c>
      <c r="G136" s="59" t="s">
        <v>491</v>
      </c>
      <c r="H136" s="18">
        <v>45377</v>
      </c>
      <c r="I136" s="60" t="s">
        <v>405</v>
      </c>
      <c r="J136" s="16" t="s">
        <v>1210</v>
      </c>
      <c r="K136" s="43"/>
    </row>
    <row r="137" spans="1:11" ht="20.45" customHeight="1" x14ac:dyDescent="0.25">
      <c r="A137" s="40" t="s">
        <v>122</v>
      </c>
      <c r="B137" s="16" t="s">
        <v>1736</v>
      </c>
      <c r="C137" s="16" t="s">
        <v>514</v>
      </c>
      <c r="D137" s="16" t="s">
        <v>515</v>
      </c>
      <c r="E137" s="16" t="s">
        <v>516</v>
      </c>
      <c r="F137" s="17">
        <v>535049.28</v>
      </c>
      <c r="G137" s="59" t="s">
        <v>499</v>
      </c>
      <c r="H137" s="18">
        <v>45362</v>
      </c>
      <c r="I137" s="60" t="s">
        <v>406</v>
      </c>
      <c r="J137" s="16" t="s">
        <v>1726</v>
      </c>
      <c r="K137" s="43"/>
    </row>
    <row r="138" spans="1:11" ht="20.45" customHeight="1" x14ac:dyDescent="0.25">
      <c r="A138" s="40" t="s">
        <v>123</v>
      </c>
      <c r="B138" s="16" t="s">
        <v>818</v>
      </c>
      <c r="C138" s="16" t="s">
        <v>588</v>
      </c>
      <c r="D138" s="16" t="s">
        <v>728</v>
      </c>
      <c r="E138" s="16" t="s">
        <v>819</v>
      </c>
      <c r="F138" s="17">
        <v>267182.40000000002</v>
      </c>
      <c r="G138" s="59" t="s">
        <v>494</v>
      </c>
      <c r="H138" s="18">
        <v>45414</v>
      </c>
      <c r="I138" s="60" t="s">
        <v>1328</v>
      </c>
      <c r="J138" s="16" t="s">
        <v>1532</v>
      </c>
      <c r="K138" s="43"/>
    </row>
    <row r="139" spans="1:11" ht="20.45" customHeight="1" x14ac:dyDescent="0.25">
      <c r="A139" s="40" t="s">
        <v>124</v>
      </c>
      <c r="B139" s="16" t="s">
        <v>820</v>
      </c>
      <c r="C139" s="16" t="s">
        <v>512</v>
      </c>
      <c r="D139" s="16" t="s">
        <v>513</v>
      </c>
      <c r="E139" s="16" t="s">
        <v>522</v>
      </c>
      <c r="F139" s="17">
        <v>468969.6</v>
      </c>
      <c r="G139" s="59" t="s">
        <v>491</v>
      </c>
      <c r="H139" s="18">
        <v>45365</v>
      </c>
      <c r="I139" s="60" t="s">
        <v>1329</v>
      </c>
      <c r="J139" s="16" t="s">
        <v>1211</v>
      </c>
      <c r="K139" s="43"/>
    </row>
    <row r="140" spans="1:11" ht="20.45" customHeight="1" x14ac:dyDescent="0.25">
      <c r="A140" s="40" t="s">
        <v>125</v>
      </c>
      <c r="B140" s="16" t="s">
        <v>821</v>
      </c>
      <c r="C140" s="16" t="s">
        <v>559</v>
      </c>
      <c r="D140" s="16" t="s">
        <v>625</v>
      </c>
      <c r="E140" s="16" t="s">
        <v>822</v>
      </c>
      <c r="F140" s="17">
        <v>623606.4</v>
      </c>
      <c r="G140" s="59" t="s">
        <v>502</v>
      </c>
      <c r="H140" s="18">
        <v>45399</v>
      </c>
      <c r="I140" s="60" t="s">
        <v>407</v>
      </c>
      <c r="J140" s="16" t="s">
        <v>1212</v>
      </c>
      <c r="K140" s="43"/>
    </row>
    <row r="141" spans="1:11" ht="20.45" customHeight="1" x14ac:dyDescent="0.25">
      <c r="A141" s="40" t="s">
        <v>126</v>
      </c>
      <c r="B141" s="16" t="s">
        <v>823</v>
      </c>
      <c r="C141" s="16" t="s">
        <v>533</v>
      </c>
      <c r="D141" s="16" t="s">
        <v>623</v>
      </c>
      <c r="E141" s="16" t="s">
        <v>824</v>
      </c>
      <c r="F141" s="17">
        <v>387574.4</v>
      </c>
      <c r="G141" s="59" t="s">
        <v>497</v>
      </c>
      <c r="H141" s="18">
        <v>45401</v>
      </c>
      <c r="I141" s="60" t="s">
        <v>408</v>
      </c>
      <c r="J141" s="16" t="s">
        <v>1533</v>
      </c>
      <c r="K141" s="43"/>
    </row>
    <row r="142" spans="1:11" ht="20.45" customHeight="1" x14ac:dyDescent="0.25">
      <c r="A142" s="40" t="s">
        <v>127</v>
      </c>
      <c r="B142" s="16" t="s">
        <v>825</v>
      </c>
      <c r="C142" s="16" t="s">
        <v>519</v>
      </c>
      <c r="D142" s="16" t="s">
        <v>547</v>
      </c>
      <c r="E142" s="16" t="s">
        <v>571</v>
      </c>
      <c r="F142" s="17">
        <v>140373</v>
      </c>
      <c r="G142" s="59" t="s">
        <v>491</v>
      </c>
      <c r="H142" s="18">
        <v>45414</v>
      </c>
      <c r="I142" s="60" t="s">
        <v>409</v>
      </c>
      <c r="J142" s="16" t="s">
        <v>1213</v>
      </c>
      <c r="K142" s="43"/>
    </row>
    <row r="143" spans="1:11" ht="20.45" customHeight="1" x14ac:dyDescent="0.25">
      <c r="A143" s="40" t="s">
        <v>128</v>
      </c>
      <c r="B143" s="16" t="s">
        <v>826</v>
      </c>
      <c r="C143" s="16" t="s">
        <v>580</v>
      </c>
      <c r="D143" s="16" t="s">
        <v>827</v>
      </c>
      <c r="E143" s="16" t="s">
        <v>828</v>
      </c>
      <c r="F143" s="17">
        <v>428971.2</v>
      </c>
      <c r="G143" s="59" t="s">
        <v>497</v>
      </c>
      <c r="H143" s="18">
        <v>45413</v>
      </c>
      <c r="I143" s="60" t="s">
        <v>410</v>
      </c>
      <c r="J143" s="16" t="s">
        <v>1534</v>
      </c>
      <c r="K143" s="43"/>
    </row>
    <row r="144" spans="1:11" ht="20.45" customHeight="1" x14ac:dyDescent="0.25">
      <c r="A144" s="40" t="s">
        <v>270</v>
      </c>
      <c r="B144" s="16" t="s">
        <v>829</v>
      </c>
      <c r="C144" s="16" t="s">
        <v>512</v>
      </c>
      <c r="D144" s="16" t="s">
        <v>513</v>
      </c>
      <c r="E144" s="16" t="s">
        <v>522</v>
      </c>
      <c r="F144" s="17">
        <v>540257.28000000003</v>
      </c>
      <c r="G144" s="59" t="s">
        <v>496</v>
      </c>
      <c r="H144" s="18">
        <v>45377</v>
      </c>
      <c r="I144" s="60" t="s">
        <v>1131</v>
      </c>
      <c r="J144" s="16" t="s">
        <v>1214</v>
      </c>
      <c r="K144" s="43"/>
    </row>
    <row r="145" spans="1:11" ht="20.45" customHeight="1" x14ac:dyDescent="0.25">
      <c r="A145" s="40" t="s">
        <v>129</v>
      </c>
      <c r="B145" s="16" t="s">
        <v>830</v>
      </c>
      <c r="C145" s="16" t="s">
        <v>535</v>
      </c>
      <c r="D145" s="16" t="s">
        <v>555</v>
      </c>
      <c r="E145" s="16" t="s">
        <v>556</v>
      </c>
      <c r="F145" s="17">
        <v>318824</v>
      </c>
      <c r="G145" s="59" t="s">
        <v>497</v>
      </c>
      <c r="H145" s="18">
        <v>45376</v>
      </c>
      <c r="I145" s="60" t="s">
        <v>1330</v>
      </c>
      <c r="J145" s="16" t="s">
        <v>1215</v>
      </c>
      <c r="K145" s="43"/>
    </row>
    <row r="146" spans="1:11" ht="20.45" customHeight="1" x14ac:dyDescent="0.25">
      <c r="A146" s="40" t="s">
        <v>130</v>
      </c>
      <c r="B146" s="16" t="s">
        <v>831</v>
      </c>
      <c r="C146" s="16" t="s">
        <v>517</v>
      </c>
      <c r="D146" s="16" t="s">
        <v>523</v>
      </c>
      <c r="E146" s="16" t="s">
        <v>524</v>
      </c>
      <c r="F146" s="17">
        <v>673815.26</v>
      </c>
      <c r="G146" s="59" t="s">
        <v>496</v>
      </c>
      <c r="H146" s="18">
        <v>45355</v>
      </c>
      <c r="I146" s="60" t="s">
        <v>1331</v>
      </c>
      <c r="J146" s="16" t="s">
        <v>1535</v>
      </c>
      <c r="K146" s="43"/>
    </row>
    <row r="147" spans="1:11" ht="20.45" customHeight="1" x14ac:dyDescent="0.25">
      <c r="A147" s="40" t="s">
        <v>131</v>
      </c>
      <c r="B147" s="16" t="s">
        <v>832</v>
      </c>
      <c r="C147" s="16" t="s">
        <v>535</v>
      </c>
      <c r="D147" s="16" t="s">
        <v>629</v>
      </c>
      <c r="E147" s="16" t="s">
        <v>630</v>
      </c>
      <c r="F147" s="17">
        <v>449408</v>
      </c>
      <c r="G147" s="59" t="s">
        <v>499</v>
      </c>
      <c r="H147" s="18">
        <v>45464</v>
      </c>
      <c r="I147" s="60" t="s">
        <v>411</v>
      </c>
      <c r="J147" s="16" t="s">
        <v>1216</v>
      </c>
      <c r="K147" s="43"/>
    </row>
    <row r="148" spans="1:11" ht="20.45" customHeight="1" x14ac:dyDescent="0.25">
      <c r="A148" s="40" t="s">
        <v>132</v>
      </c>
      <c r="B148" s="16" t="s">
        <v>833</v>
      </c>
      <c r="C148" s="16" t="s">
        <v>517</v>
      </c>
      <c r="D148" s="16" t="s">
        <v>523</v>
      </c>
      <c r="E148" s="16" t="s">
        <v>524</v>
      </c>
      <c r="F148" s="17">
        <v>544896</v>
      </c>
      <c r="G148" s="59" t="s">
        <v>496</v>
      </c>
      <c r="H148" s="18">
        <v>45415</v>
      </c>
      <c r="I148" s="60" t="s">
        <v>412</v>
      </c>
      <c r="J148" s="16" t="s">
        <v>1536</v>
      </c>
      <c r="K148" s="43"/>
    </row>
    <row r="149" spans="1:11" ht="20.45" customHeight="1" x14ac:dyDescent="0.25">
      <c r="A149" s="40" t="s">
        <v>174</v>
      </c>
      <c r="B149" s="16" t="s">
        <v>834</v>
      </c>
      <c r="C149" s="16" t="s">
        <v>517</v>
      </c>
      <c r="D149" s="16" t="s">
        <v>563</v>
      </c>
      <c r="E149" s="16" t="s">
        <v>835</v>
      </c>
      <c r="F149" s="17">
        <v>1133321.1200000001</v>
      </c>
      <c r="G149" s="59" t="s">
        <v>504</v>
      </c>
      <c r="H149" s="18">
        <v>45603</v>
      </c>
      <c r="I149" s="60" t="s">
        <v>413</v>
      </c>
      <c r="J149" s="16" t="s">
        <v>1537</v>
      </c>
      <c r="K149" s="43"/>
    </row>
    <row r="150" spans="1:11" ht="20.45" customHeight="1" x14ac:dyDescent="0.25">
      <c r="A150" s="40" t="s">
        <v>133</v>
      </c>
      <c r="B150" s="16" t="s">
        <v>836</v>
      </c>
      <c r="C150" s="16" t="s">
        <v>514</v>
      </c>
      <c r="D150" s="16" t="s">
        <v>515</v>
      </c>
      <c r="E150" s="16" t="s">
        <v>837</v>
      </c>
      <c r="F150" s="17">
        <v>842803.19999999995</v>
      </c>
      <c r="G150" s="59" t="s">
        <v>492</v>
      </c>
      <c r="H150" s="18">
        <v>45450</v>
      </c>
      <c r="I150" s="60" t="s">
        <v>1332</v>
      </c>
      <c r="J150" s="16" t="s">
        <v>1538</v>
      </c>
      <c r="K150" s="43"/>
    </row>
    <row r="151" spans="1:11" ht="20.45" customHeight="1" x14ac:dyDescent="0.25">
      <c r="A151" s="40" t="s">
        <v>134</v>
      </c>
      <c r="B151" s="16" t="s">
        <v>838</v>
      </c>
      <c r="C151" s="16" t="s">
        <v>514</v>
      </c>
      <c r="D151" s="16" t="s">
        <v>515</v>
      </c>
      <c r="E151" s="16" t="s">
        <v>516</v>
      </c>
      <c r="F151" s="17">
        <v>404054.8</v>
      </c>
      <c r="G151" s="59" t="s">
        <v>491</v>
      </c>
      <c r="H151" s="18">
        <v>45418</v>
      </c>
      <c r="I151" s="60" t="s">
        <v>414</v>
      </c>
      <c r="J151" s="16" t="s">
        <v>1539</v>
      </c>
      <c r="K151" s="43"/>
    </row>
    <row r="152" spans="1:11" ht="20.45" customHeight="1" x14ac:dyDescent="0.25">
      <c r="A152" s="40" t="s">
        <v>135</v>
      </c>
      <c r="B152" s="16" t="s">
        <v>839</v>
      </c>
      <c r="C152" s="16" t="s">
        <v>512</v>
      </c>
      <c r="D152" s="16" t="s">
        <v>513</v>
      </c>
      <c r="E152" s="16" t="s">
        <v>522</v>
      </c>
      <c r="F152" s="17">
        <v>587030.4</v>
      </c>
      <c r="G152" s="59" t="s">
        <v>489</v>
      </c>
      <c r="H152" s="18">
        <v>45439</v>
      </c>
      <c r="I152" s="60" t="s">
        <v>1333</v>
      </c>
      <c r="J152" s="16" t="s">
        <v>1217</v>
      </c>
      <c r="K152" s="43"/>
    </row>
    <row r="153" spans="1:11" ht="20.45" customHeight="1" x14ac:dyDescent="0.25">
      <c r="A153" s="40" t="s">
        <v>136</v>
      </c>
      <c r="B153" s="16" t="s">
        <v>840</v>
      </c>
      <c r="C153" s="16" t="s">
        <v>538</v>
      </c>
      <c r="D153" s="16" t="s">
        <v>691</v>
      </c>
      <c r="E153" s="16" t="s">
        <v>692</v>
      </c>
      <c r="F153" s="17">
        <v>716184</v>
      </c>
      <c r="G153" s="59" t="s">
        <v>491</v>
      </c>
      <c r="H153" s="18">
        <v>45464</v>
      </c>
      <c r="I153" s="60" t="s">
        <v>1334</v>
      </c>
      <c r="J153" s="16" t="s">
        <v>1540</v>
      </c>
      <c r="K153" s="43"/>
    </row>
    <row r="154" spans="1:11" ht="20.45" customHeight="1" x14ac:dyDescent="0.25">
      <c r="A154" s="40" t="s">
        <v>137</v>
      </c>
      <c r="B154" s="16" t="s">
        <v>841</v>
      </c>
      <c r="C154" s="16" t="s">
        <v>535</v>
      </c>
      <c r="D154" s="16" t="s">
        <v>536</v>
      </c>
      <c r="E154" s="16" t="s">
        <v>537</v>
      </c>
      <c r="F154" s="17">
        <v>393440</v>
      </c>
      <c r="G154" s="59" t="s">
        <v>490</v>
      </c>
      <c r="H154" s="18">
        <v>45411</v>
      </c>
      <c r="I154" s="60" t="s">
        <v>415</v>
      </c>
      <c r="J154" s="16" t="s">
        <v>1541</v>
      </c>
      <c r="K154" s="43"/>
    </row>
    <row r="155" spans="1:11" ht="20.45" customHeight="1" x14ac:dyDescent="0.25">
      <c r="A155" s="40" t="s">
        <v>138</v>
      </c>
      <c r="B155" s="16" t="s">
        <v>842</v>
      </c>
      <c r="C155" s="16" t="s">
        <v>538</v>
      </c>
      <c r="D155" s="16" t="s">
        <v>573</v>
      </c>
      <c r="E155" s="16" t="s">
        <v>574</v>
      </c>
      <c r="F155" s="17">
        <v>591360</v>
      </c>
      <c r="G155" s="59" t="s">
        <v>496</v>
      </c>
      <c r="H155" s="18">
        <v>45406</v>
      </c>
      <c r="I155" s="60" t="s">
        <v>1335</v>
      </c>
      <c r="J155" s="16" t="s">
        <v>1542</v>
      </c>
      <c r="K155" s="43"/>
    </row>
    <row r="156" spans="1:11" ht="20.45" customHeight="1" x14ac:dyDescent="0.25">
      <c r="A156" s="40" t="s">
        <v>139</v>
      </c>
      <c r="B156" s="16" t="s">
        <v>1735</v>
      </c>
      <c r="C156" s="16" t="s">
        <v>517</v>
      </c>
      <c r="D156" s="16" t="s">
        <v>523</v>
      </c>
      <c r="E156" s="16" t="s">
        <v>524</v>
      </c>
      <c r="F156" s="17">
        <v>245394.4</v>
      </c>
      <c r="G156" s="59" t="s">
        <v>503</v>
      </c>
      <c r="H156" s="18">
        <v>45433</v>
      </c>
      <c r="I156" s="60" t="s">
        <v>1544</v>
      </c>
      <c r="J156" s="16" t="s">
        <v>1543</v>
      </c>
      <c r="K156" s="43"/>
    </row>
    <row r="157" spans="1:11" ht="20.45" customHeight="1" x14ac:dyDescent="0.25">
      <c r="A157" s="40" t="s">
        <v>140</v>
      </c>
      <c r="B157" s="16" t="s">
        <v>843</v>
      </c>
      <c r="C157" s="16" t="s">
        <v>514</v>
      </c>
      <c r="D157" s="16" t="s">
        <v>515</v>
      </c>
      <c r="E157" s="16" t="s">
        <v>516</v>
      </c>
      <c r="F157" s="17">
        <v>210681.60000000001</v>
      </c>
      <c r="G157" s="59" t="s">
        <v>492</v>
      </c>
      <c r="H157" s="18">
        <v>45457</v>
      </c>
      <c r="I157" s="60" t="s">
        <v>1336</v>
      </c>
      <c r="J157" s="16" t="s">
        <v>1545</v>
      </c>
      <c r="K157" s="43"/>
    </row>
    <row r="158" spans="1:11" ht="20.45" customHeight="1" x14ac:dyDescent="0.25">
      <c r="A158" s="40" t="s">
        <v>141</v>
      </c>
      <c r="B158" s="16" t="s">
        <v>844</v>
      </c>
      <c r="C158" s="16" t="s">
        <v>541</v>
      </c>
      <c r="D158" s="16" t="s">
        <v>542</v>
      </c>
      <c r="E158" s="16" t="s">
        <v>597</v>
      </c>
      <c r="F158" s="17">
        <v>345253.66</v>
      </c>
      <c r="G158" s="59" t="s">
        <v>499</v>
      </c>
      <c r="H158" s="18">
        <v>45428</v>
      </c>
      <c r="I158" s="60" t="s">
        <v>1337</v>
      </c>
      <c r="J158" s="16" t="s">
        <v>1546</v>
      </c>
      <c r="K158" s="43"/>
    </row>
    <row r="159" spans="1:11" ht="20.45" customHeight="1" x14ac:dyDescent="0.25">
      <c r="A159" s="40" t="s">
        <v>142</v>
      </c>
      <c r="B159" s="16" t="s">
        <v>845</v>
      </c>
      <c r="C159" s="16" t="s">
        <v>538</v>
      </c>
      <c r="D159" s="16" t="s">
        <v>691</v>
      </c>
      <c r="E159" s="16" t="s">
        <v>846</v>
      </c>
      <c r="F159" s="17">
        <v>307864</v>
      </c>
      <c r="G159" s="59" t="s">
        <v>499</v>
      </c>
      <c r="H159" s="18">
        <v>45435</v>
      </c>
      <c r="I159" s="60" t="s">
        <v>1338</v>
      </c>
      <c r="J159" s="16" t="s">
        <v>1339</v>
      </c>
      <c r="K159" s="43"/>
    </row>
    <row r="160" spans="1:11" ht="20.45" customHeight="1" x14ac:dyDescent="0.25">
      <c r="A160" s="40" t="s">
        <v>143</v>
      </c>
      <c r="B160" s="16" t="s">
        <v>847</v>
      </c>
      <c r="C160" s="16" t="s">
        <v>514</v>
      </c>
      <c r="D160" s="16" t="s">
        <v>515</v>
      </c>
      <c r="E160" s="16" t="s">
        <v>516</v>
      </c>
      <c r="F160" s="17">
        <v>678961.92</v>
      </c>
      <c r="G160" s="59" t="s">
        <v>489</v>
      </c>
      <c r="H160" s="18">
        <v>45400</v>
      </c>
      <c r="I160" s="60" t="s">
        <v>1340</v>
      </c>
      <c r="J160" s="16" t="s">
        <v>1218</v>
      </c>
      <c r="K160" s="43"/>
    </row>
    <row r="161" spans="1:11" ht="20.45" customHeight="1" x14ac:dyDescent="0.25">
      <c r="A161" s="40" t="s">
        <v>144</v>
      </c>
      <c r="B161" s="16" t="s">
        <v>848</v>
      </c>
      <c r="C161" s="16" t="s">
        <v>559</v>
      </c>
      <c r="D161" s="16" t="s">
        <v>590</v>
      </c>
      <c r="E161" s="16" t="s">
        <v>849</v>
      </c>
      <c r="F161" s="17">
        <v>401692.8</v>
      </c>
      <c r="G161" s="59" t="s">
        <v>491</v>
      </c>
      <c r="H161" s="18">
        <v>45454</v>
      </c>
      <c r="I161" s="60" t="s">
        <v>416</v>
      </c>
      <c r="J161" s="16" t="s">
        <v>1219</v>
      </c>
      <c r="K161" s="43"/>
    </row>
    <row r="162" spans="1:11" ht="20.45" customHeight="1" x14ac:dyDescent="0.25">
      <c r="A162" s="40" t="s">
        <v>145</v>
      </c>
      <c r="B162" s="16" t="s">
        <v>850</v>
      </c>
      <c r="C162" s="16" t="s">
        <v>514</v>
      </c>
      <c r="D162" s="16" t="s">
        <v>515</v>
      </c>
      <c r="E162" s="16" t="s">
        <v>516</v>
      </c>
      <c r="F162" s="17">
        <v>754343.04</v>
      </c>
      <c r="G162" s="59" t="s">
        <v>492</v>
      </c>
      <c r="H162" s="18">
        <v>45502</v>
      </c>
      <c r="I162" s="60" t="s">
        <v>1132</v>
      </c>
      <c r="J162" s="16" t="s">
        <v>1547</v>
      </c>
      <c r="K162" s="43"/>
    </row>
    <row r="163" spans="1:11" ht="20.45" customHeight="1" x14ac:dyDescent="0.25">
      <c r="A163" s="40" t="s">
        <v>146</v>
      </c>
      <c r="B163" s="16" t="s">
        <v>851</v>
      </c>
      <c r="C163" s="16" t="s">
        <v>538</v>
      </c>
      <c r="D163" s="16" t="s">
        <v>539</v>
      </c>
      <c r="E163" s="16" t="s">
        <v>540</v>
      </c>
      <c r="F163" s="17">
        <v>857280</v>
      </c>
      <c r="G163" s="59" t="s">
        <v>492</v>
      </c>
      <c r="H163" s="18">
        <v>45421</v>
      </c>
      <c r="I163" s="60" t="s">
        <v>1341</v>
      </c>
      <c r="J163" s="16" t="s">
        <v>1220</v>
      </c>
      <c r="K163" s="43"/>
    </row>
    <row r="164" spans="1:11" ht="20.45" customHeight="1" x14ac:dyDescent="0.25">
      <c r="A164" s="40" t="s">
        <v>175</v>
      </c>
      <c r="B164" s="16" t="s">
        <v>852</v>
      </c>
      <c r="C164" s="16" t="s">
        <v>519</v>
      </c>
      <c r="D164" s="16" t="s">
        <v>545</v>
      </c>
      <c r="E164" s="16" t="s">
        <v>853</v>
      </c>
      <c r="F164" s="17">
        <v>799114.54</v>
      </c>
      <c r="G164" s="59" t="s">
        <v>490</v>
      </c>
      <c r="H164" s="18">
        <v>45601</v>
      </c>
      <c r="I164" s="60" t="s">
        <v>417</v>
      </c>
      <c r="J164" s="16" t="s">
        <v>1548</v>
      </c>
      <c r="K164" s="43"/>
    </row>
    <row r="165" spans="1:11" ht="20.45" customHeight="1" x14ac:dyDescent="0.25">
      <c r="A165" s="40" t="s">
        <v>147</v>
      </c>
      <c r="B165" s="16" t="s">
        <v>854</v>
      </c>
      <c r="C165" s="16" t="s">
        <v>512</v>
      </c>
      <c r="D165" s="16" t="s">
        <v>513</v>
      </c>
      <c r="E165" s="16" t="s">
        <v>855</v>
      </c>
      <c r="F165" s="17">
        <v>546425.59999999998</v>
      </c>
      <c r="G165" s="59" t="s">
        <v>504</v>
      </c>
      <c r="H165" s="18">
        <v>45404</v>
      </c>
      <c r="I165" s="60" t="s">
        <v>1342</v>
      </c>
      <c r="J165" s="16" t="s">
        <v>1549</v>
      </c>
      <c r="K165" s="43"/>
    </row>
    <row r="166" spans="1:11" ht="20.45" customHeight="1" x14ac:dyDescent="0.25">
      <c r="A166" s="40" t="s">
        <v>148</v>
      </c>
      <c r="B166" s="16" t="s">
        <v>856</v>
      </c>
      <c r="C166" s="16" t="s">
        <v>535</v>
      </c>
      <c r="D166" s="16" t="s">
        <v>569</v>
      </c>
      <c r="E166" s="16" t="s">
        <v>792</v>
      </c>
      <c r="F166" s="17">
        <v>397168</v>
      </c>
      <c r="G166" s="59" t="s">
        <v>489</v>
      </c>
      <c r="H166" s="18">
        <v>45425</v>
      </c>
      <c r="I166" s="60" t="s">
        <v>1343</v>
      </c>
      <c r="J166" s="16" t="s">
        <v>1550</v>
      </c>
      <c r="K166" s="43"/>
    </row>
    <row r="167" spans="1:11" ht="20.45" customHeight="1" x14ac:dyDescent="0.25">
      <c r="A167" s="40" t="s">
        <v>149</v>
      </c>
      <c r="B167" s="16" t="s">
        <v>857</v>
      </c>
      <c r="C167" s="16" t="s">
        <v>535</v>
      </c>
      <c r="D167" s="16" t="s">
        <v>569</v>
      </c>
      <c r="E167" s="16" t="s">
        <v>579</v>
      </c>
      <c r="F167" s="17">
        <v>627155.19999999995</v>
      </c>
      <c r="G167" s="59" t="s">
        <v>489</v>
      </c>
      <c r="H167" s="18">
        <v>45488</v>
      </c>
      <c r="I167" s="60" t="s">
        <v>1344</v>
      </c>
      <c r="J167" s="16" t="s">
        <v>1551</v>
      </c>
      <c r="K167" s="43"/>
    </row>
    <row r="168" spans="1:11" ht="20.45" customHeight="1" x14ac:dyDescent="0.25">
      <c r="A168" s="40" t="s">
        <v>150</v>
      </c>
      <c r="B168" s="16" t="s">
        <v>858</v>
      </c>
      <c r="C168" s="16" t="s">
        <v>543</v>
      </c>
      <c r="D168" s="16" t="s">
        <v>544</v>
      </c>
      <c r="E168" s="16" t="s">
        <v>859</v>
      </c>
      <c r="F168" s="17">
        <v>277280</v>
      </c>
      <c r="G168" s="59" t="s">
        <v>503</v>
      </c>
      <c r="H168" s="18">
        <v>45448</v>
      </c>
      <c r="I168" s="60" t="s">
        <v>1345</v>
      </c>
      <c r="J168" s="16" t="s">
        <v>1552</v>
      </c>
      <c r="K168" s="43"/>
    </row>
    <row r="169" spans="1:11" ht="20.45" customHeight="1" x14ac:dyDescent="0.25">
      <c r="A169" s="40" t="s">
        <v>151</v>
      </c>
      <c r="B169" s="16" t="s">
        <v>860</v>
      </c>
      <c r="C169" s="16" t="s">
        <v>514</v>
      </c>
      <c r="D169" s="16" t="s">
        <v>515</v>
      </c>
      <c r="E169" s="16" t="s">
        <v>516</v>
      </c>
      <c r="F169" s="17">
        <v>988064</v>
      </c>
      <c r="G169" s="59" t="s">
        <v>499</v>
      </c>
      <c r="H169" s="18">
        <v>45474</v>
      </c>
      <c r="I169" s="60" t="s">
        <v>1346</v>
      </c>
      <c r="J169" s="16" t="s">
        <v>1221</v>
      </c>
      <c r="K169" s="43"/>
    </row>
    <row r="170" spans="1:11" ht="20.45" customHeight="1" x14ac:dyDescent="0.25">
      <c r="A170" s="40" t="s">
        <v>152</v>
      </c>
      <c r="B170" s="16" t="s">
        <v>861</v>
      </c>
      <c r="C170" s="16" t="s">
        <v>512</v>
      </c>
      <c r="D170" s="16" t="s">
        <v>513</v>
      </c>
      <c r="E170" s="16" t="s">
        <v>862</v>
      </c>
      <c r="F170" s="17">
        <v>335232</v>
      </c>
      <c r="G170" s="59" t="s">
        <v>490</v>
      </c>
      <c r="H170" s="18">
        <v>45449</v>
      </c>
      <c r="I170" s="60" t="s">
        <v>1347</v>
      </c>
      <c r="J170" s="16" t="s">
        <v>1222</v>
      </c>
      <c r="K170" s="43"/>
    </row>
    <row r="171" spans="1:11" ht="20.45" customHeight="1" x14ac:dyDescent="0.25">
      <c r="A171" s="40" t="s">
        <v>153</v>
      </c>
      <c r="B171" s="16" t="s">
        <v>863</v>
      </c>
      <c r="C171" s="16" t="s">
        <v>532</v>
      </c>
      <c r="D171" s="16" t="s">
        <v>864</v>
      </c>
      <c r="E171" s="16" t="s">
        <v>865</v>
      </c>
      <c r="F171" s="17">
        <v>360000</v>
      </c>
      <c r="G171" s="59" t="s">
        <v>491</v>
      </c>
      <c r="H171" s="18">
        <v>45432</v>
      </c>
      <c r="I171" s="60"/>
      <c r="J171" s="16" t="s">
        <v>1348</v>
      </c>
      <c r="K171" s="43"/>
    </row>
    <row r="172" spans="1:11" ht="20.45" customHeight="1" x14ac:dyDescent="0.25">
      <c r="A172" s="40" t="s">
        <v>154</v>
      </c>
      <c r="B172" s="16" t="s">
        <v>866</v>
      </c>
      <c r="C172" s="16" t="s">
        <v>588</v>
      </c>
      <c r="D172" s="16" t="s">
        <v>728</v>
      </c>
      <c r="E172" s="16" t="s">
        <v>729</v>
      </c>
      <c r="F172" s="17">
        <v>861431.2</v>
      </c>
      <c r="G172" s="59" t="s">
        <v>502</v>
      </c>
      <c r="H172" s="18">
        <v>45460</v>
      </c>
      <c r="I172" s="60" t="s">
        <v>1349</v>
      </c>
      <c r="J172" s="16" t="s">
        <v>1350</v>
      </c>
      <c r="K172" s="43"/>
    </row>
    <row r="173" spans="1:11" ht="20.45" customHeight="1" x14ac:dyDescent="0.25">
      <c r="A173" s="40" t="s">
        <v>1712</v>
      </c>
      <c r="B173" s="16" t="s">
        <v>1737</v>
      </c>
      <c r="C173" s="16" t="s">
        <v>519</v>
      </c>
      <c r="D173" s="16" t="s">
        <v>520</v>
      </c>
      <c r="E173" s="16" t="s">
        <v>521</v>
      </c>
      <c r="F173" s="17">
        <v>470760</v>
      </c>
      <c r="G173" s="59" t="s">
        <v>501</v>
      </c>
      <c r="H173" s="18">
        <v>45506</v>
      </c>
      <c r="I173" s="60" t="s">
        <v>1351</v>
      </c>
      <c r="J173" s="16" t="s">
        <v>1553</v>
      </c>
      <c r="K173" s="43"/>
    </row>
    <row r="174" spans="1:11" ht="20.45" customHeight="1" x14ac:dyDescent="0.25">
      <c r="A174" s="40" t="s">
        <v>155</v>
      </c>
      <c r="B174" s="16" t="s">
        <v>867</v>
      </c>
      <c r="C174" s="16" t="s">
        <v>588</v>
      </c>
      <c r="D174" s="16" t="s">
        <v>605</v>
      </c>
      <c r="E174" s="16" t="s">
        <v>624</v>
      </c>
      <c r="F174" s="17">
        <v>228608.99</v>
      </c>
      <c r="G174" s="59" t="s">
        <v>492</v>
      </c>
      <c r="H174" s="18">
        <v>45468</v>
      </c>
      <c r="I174" s="60" t="s">
        <v>1352</v>
      </c>
      <c r="J174" s="16" t="s">
        <v>1554</v>
      </c>
      <c r="K174" s="43"/>
    </row>
    <row r="175" spans="1:11" ht="20.45" customHeight="1" x14ac:dyDescent="0.25">
      <c r="A175" s="40" t="s">
        <v>156</v>
      </c>
      <c r="B175" s="16" t="s">
        <v>868</v>
      </c>
      <c r="C175" s="16" t="s">
        <v>514</v>
      </c>
      <c r="D175" s="16" t="s">
        <v>869</v>
      </c>
      <c r="E175" s="16" t="s">
        <v>870</v>
      </c>
      <c r="F175" s="17">
        <v>812858.88</v>
      </c>
      <c r="G175" s="59" t="s">
        <v>494</v>
      </c>
      <c r="H175" s="18">
        <v>45499</v>
      </c>
      <c r="I175" s="60" t="s">
        <v>1353</v>
      </c>
      <c r="J175" s="16" t="s">
        <v>1223</v>
      </c>
      <c r="K175" s="43"/>
    </row>
    <row r="176" spans="1:11" ht="20.45" customHeight="1" x14ac:dyDescent="0.25">
      <c r="A176" s="40" t="s">
        <v>157</v>
      </c>
      <c r="B176" s="16" t="s">
        <v>871</v>
      </c>
      <c r="C176" s="16" t="s">
        <v>514</v>
      </c>
      <c r="D176" s="16" t="s">
        <v>515</v>
      </c>
      <c r="E176" s="16" t="s">
        <v>516</v>
      </c>
      <c r="F176" s="17">
        <v>801876.47999999998</v>
      </c>
      <c r="G176" s="59" t="s">
        <v>490</v>
      </c>
      <c r="H176" s="18">
        <v>45453</v>
      </c>
      <c r="I176" s="60" t="s">
        <v>1133</v>
      </c>
      <c r="J176" s="16" t="s">
        <v>1555</v>
      </c>
      <c r="K176" s="43"/>
    </row>
    <row r="177" spans="1:11" ht="20.45" customHeight="1" x14ac:dyDescent="0.25">
      <c r="A177" s="40" t="s">
        <v>176</v>
      </c>
      <c r="B177" s="16" t="s">
        <v>872</v>
      </c>
      <c r="C177" s="16" t="s">
        <v>512</v>
      </c>
      <c r="D177" s="16" t="s">
        <v>681</v>
      </c>
      <c r="E177" s="16" t="s">
        <v>873</v>
      </c>
      <c r="F177" s="17">
        <v>255053.4</v>
      </c>
      <c r="G177" s="59" t="s">
        <v>491</v>
      </c>
      <c r="H177" s="18">
        <v>45715</v>
      </c>
      <c r="I177" s="60" t="s">
        <v>1354</v>
      </c>
      <c r="J177" s="16" t="s">
        <v>1224</v>
      </c>
      <c r="K177" s="43"/>
    </row>
    <row r="178" spans="1:11" ht="20.45" customHeight="1" x14ac:dyDescent="0.25">
      <c r="A178" s="40" t="s">
        <v>158</v>
      </c>
      <c r="B178" s="16" t="s">
        <v>874</v>
      </c>
      <c r="C178" s="16" t="s">
        <v>512</v>
      </c>
      <c r="D178" s="16" t="s">
        <v>513</v>
      </c>
      <c r="E178" s="16" t="s">
        <v>522</v>
      </c>
      <c r="F178" s="17">
        <v>335546.72</v>
      </c>
      <c r="G178" s="59" t="s">
        <v>498</v>
      </c>
      <c r="H178" s="18">
        <v>45488</v>
      </c>
      <c r="I178" s="60" t="s">
        <v>1355</v>
      </c>
      <c r="J178" s="16" t="s">
        <v>1225</v>
      </c>
      <c r="K178" s="43"/>
    </row>
    <row r="179" spans="1:11" ht="20.45" customHeight="1" x14ac:dyDescent="0.25">
      <c r="A179" s="40" t="s">
        <v>159</v>
      </c>
      <c r="B179" s="16" t="s">
        <v>875</v>
      </c>
      <c r="C179" s="16" t="s">
        <v>519</v>
      </c>
      <c r="D179" s="16" t="s">
        <v>606</v>
      </c>
      <c r="E179" s="16" t="s">
        <v>607</v>
      </c>
      <c r="F179" s="17">
        <v>565120</v>
      </c>
      <c r="G179" s="59" t="s">
        <v>496</v>
      </c>
      <c r="H179" s="18">
        <v>45442</v>
      </c>
      <c r="I179" s="60" t="s">
        <v>418</v>
      </c>
      <c r="J179" s="16" t="s">
        <v>1556</v>
      </c>
      <c r="K179" s="43"/>
    </row>
    <row r="180" spans="1:11" ht="20.45" customHeight="1" x14ac:dyDescent="0.25">
      <c r="A180" s="40" t="s">
        <v>160</v>
      </c>
      <c r="B180" s="16" t="s">
        <v>876</v>
      </c>
      <c r="C180" s="16" t="s">
        <v>538</v>
      </c>
      <c r="D180" s="16" t="s">
        <v>691</v>
      </c>
      <c r="E180" s="16" t="s">
        <v>877</v>
      </c>
      <c r="F180" s="17">
        <v>842580.47999999998</v>
      </c>
      <c r="G180" s="59" t="s">
        <v>497</v>
      </c>
      <c r="H180" s="18">
        <v>45506</v>
      </c>
      <c r="I180" s="60" t="s">
        <v>1356</v>
      </c>
      <c r="J180" s="16" t="s">
        <v>1557</v>
      </c>
      <c r="K180" s="43"/>
    </row>
    <row r="181" spans="1:11" ht="20.45" customHeight="1" x14ac:dyDescent="0.25">
      <c r="A181" s="40" t="s">
        <v>177</v>
      </c>
      <c r="B181" s="16" t="s">
        <v>878</v>
      </c>
      <c r="C181" s="16" t="s">
        <v>512</v>
      </c>
      <c r="D181" s="16" t="s">
        <v>513</v>
      </c>
      <c r="E181" s="16" t="s">
        <v>522</v>
      </c>
      <c r="F181" s="17">
        <v>468072</v>
      </c>
      <c r="G181" s="59" t="s">
        <v>496</v>
      </c>
      <c r="H181" s="18">
        <v>45541</v>
      </c>
      <c r="I181" s="60" t="s">
        <v>1357</v>
      </c>
      <c r="J181" s="16" t="s">
        <v>1743</v>
      </c>
      <c r="K181" s="43"/>
    </row>
    <row r="182" spans="1:11" ht="20.45" customHeight="1" x14ac:dyDescent="0.25">
      <c r="A182" s="40" t="s">
        <v>161</v>
      </c>
      <c r="B182" s="16" t="s">
        <v>879</v>
      </c>
      <c r="C182" s="16" t="s">
        <v>514</v>
      </c>
      <c r="D182" s="16" t="s">
        <v>515</v>
      </c>
      <c r="E182" s="16" t="s">
        <v>880</v>
      </c>
      <c r="F182" s="17">
        <v>434600.64</v>
      </c>
      <c r="G182" s="59" t="s">
        <v>494</v>
      </c>
      <c r="H182" s="18">
        <v>45499</v>
      </c>
      <c r="I182" s="60" t="s">
        <v>419</v>
      </c>
      <c r="J182" s="16" t="s">
        <v>1558</v>
      </c>
      <c r="K182" s="43"/>
    </row>
    <row r="183" spans="1:11" ht="20.45" customHeight="1" x14ac:dyDescent="0.25">
      <c r="A183" s="40" t="s">
        <v>162</v>
      </c>
      <c r="B183" s="16" t="s">
        <v>881</v>
      </c>
      <c r="C183" s="16" t="s">
        <v>535</v>
      </c>
      <c r="D183" s="16" t="s">
        <v>604</v>
      </c>
      <c r="E183" s="16" t="s">
        <v>882</v>
      </c>
      <c r="F183" s="17">
        <v>543778.18000000005</v>
      </c>
      <c r="G183" s="59" t="s">
        <v>501</v>
      </c>
      <c r="H183" s="18">
        <v>45449</v>
      </c>
      <c r="I183" s="60" t="s">
        <v>420</v>
      </c>
      <c r="J183" s="16" t="s">
        <v>1559</v>
      </c>
      <c r="K183" s="43"/>
    </row>
    <row r="184" spans="1:11" ht="20.45" customHeight="1" x14ac:dyDescent="0.25">
      <c r="A184" s="40" t="s">
        <v>163</v>
      </c>
      <c r="B184" s="16" t="s">
        <v>883</v>
      </c>
      <c r="C184" s="16" t="s">
        <v>527</v>
      </c>
      <c r="D184" s="16" t="s">
        <v>627</v>
      </c>
      <c r="E184" s="16" t="s">
        <v>884</v>
      </c>
      <c r="F184" s="17">
        <v>278600</v>
      </c>
      <c r="G184" s="59" t="s">
        <v>496</v>
      </c>
      <c r="H184" s="18">
        <v>45463</v>
      </c>
      <c r="I184" s="60" t="s">
        <v>1134</v>
      </c>
      <c r="J184" s="16" t="s">
        <v>1560</v>
      </c>
      <c r="K184" s="43"/>
    </row>
    <row r="185" spans="1:11" ht="20.45" customHeight="1" x14ac:dyDescent="0.25">
      <c r="A185" s="40" t="s">
        <v>164</v>
      </c>
      <c r="B185" s="16" t="s">
        <v>885</v>
      </c>
      <c r="C185" s="16" t="s">
        <v>519</v>
      </c>
      <c r="D185" s="16" t="s">
        <v>598</v>
      </c>
      <c r="E185" s="16" t="s">
        <v>886</v>
      </c>
      <c r="F185" s="17">
        <v>526585.59999999998</v>
      </c>
      <c r="G185" s="59" t="s">
        <v>501</v>
      </c>
      <c r="H185" s="18">
        <v>45446</v>
      </c>
      <c r="I185" s="60" t="s">
        <v>421</v>
      </c>
      <c r="J185" s="16" t="s">
        <v>1561</v>
      </c>
      <c r="K185" s="43"/>
    </row>
    <row r="186" spans="1:11" ht="20.45" customHeight="1" x14ac:dyDescent="0.25">
      <c r="A186" s="40" t="s">
        <v>165</v>
      </c>
      <c r="B186" s="16" t="s">
        <v>887</v>
      </c>
      <c r="C186" s="16" t="s">
        <v>527</v>
      </c>
      <c r="D186" s="16" t="s">
        <v>622</v>
      </c>
      <c r="E186" s="16" t="s">
        <v>704</v>
      </c>
      <c r="F186" s="17">
        <v>669672</v>
      </c>
      <c r="G186" s="59" t="s">
        <v>496</v>
      </c>
      <c r="H186" s="18">
        <v>45489</v>
      </c>
      <c r="I186" s="60" t="s">
        <v>1358</v>
      </c>
      <c r="J186" s="16" t="s">
        <v>1562</v>
      </c>
      <c r="K186" s="43"/>
    </row>
    <row r="187" spans="1:11" ht="20.45" customHeight="1" x14ac:dyDescent="0.25">
      <c r="A187" s="40" t="s">
        <v>166</v>
      </c>
      <c r="B187" s="16" t="s">
        <v>888</v>
      </c>
      <c r="C187" s="16" t="s">
        <v>514</v>
      </c>
      <c r="D187" s="16" t="s">
        <v>515</v>
      </c>
      <c r="E187" s="16" t="s">
        <v>516</v>
      </c>
      <c r="F187" s="17">
        <v>705388.8</v>
      </c>
      <c r="G187" s="59" t="s">
        <v>498</v>
      </c>
      <c r="H187" s="18">
        <v>45447</v>
      </c>
      <c r="I187" s="60" t="s">
        <v>422</v>
      </c>
      <c r="J187" s="16" t="s">
        <v>1563</v>
      </c>
      <c r="K187" s="43"/>
    </row>
    <row r="188" spans="1:11" ht="20.45" customHeight="1" x14ac:dyDescent="0.25">
      <c r="A188" s="40" t="s">
        <v>167</v>
      </c>
      <c r="B188" s="16" t="s">
        <v>889</v>
      </c>
      <c r="C188" s="16" t="s">
        <v>527</v>
      </c>
      <c r="D188" s="16" t="s">
        <v>528</v>
      </c>
      <c r="E188" s="16" t="s">
        <v>529</v>
      </c>
      <c r="F188" s="17">
        <v>292928</v>
      </c>
      <c r="G188" s="59" t="s">
        <v>496</v>
      </c>
      <c r="H188" s="18">
        <v>45511</v>
      </c>
      <c r="I188" s="60" t="s">
        <v>423</v>
      </c>
      <c r="J188" s="16" t="s">
        <v>1564</v>
      </c>
      <c r="K188" s="43"/>
    </row>
    <row r="189" spans="1:11" ht="20.45" customHeight="1" x14ac:dyDescent="0.25">
      <c r="A189" s="40" t="s">
        <v>178</v>
      </c>
      <c r="B189" s="16" t="s">
        <v>890</v>
      </c>
      <c r="C189" s="16" t="s">
        <v>512</v>
      </c>
      <c r="D189" s="16" t="s">
        <v>513</v>
      </c>
      <c r="E189" s="16" t="s">
        <v>522</v>
      </c>
      <c r="F189" s="17">
        <v>199765</v>
      </c>
      <c r="G189" s="59" t="s">
        <v>491</v>
      </c>
      <c r="H189" s="18">
        <v>45581</v>
      </c>
      <c r="I189" s="60" t="s">
        <v>1359</v>
      </c>
      <c r="J189" s="16" t="s">
        <v>1360</v>
      </c>
      <c r="K189" s="43"/>
    </row>
    <row r="190" spans="1:11" ht="20.45" customHeight="1" x14ac:dyDescent="0.25">
      <c r="A190" s="40" t="s">
        <v>168</v>
      </c>
      <c r="B190" s="16" t="s">
        <v>891</v>
      </c>
      <c r="C190" s="16" t="s">
        <v>519</v>
      </c>
      <c r="D190" s="16" t="s">
        <v>520</v>
      </c>
      <c r="E190" s="16" t="s">
        <v>521</v>
      </c>
      <c r="F190" s="17">
        <v>463302</v>
      </c>
      <c r="G190" s="59" t="s">
        <v>496</v>
      </c>
      <c r="H190" s="18">
        <v>45506</v>
      </c>
      <c r="I190" s="60" t="s">
        <v>424</v>
      </c>
      <c r="J190" s="16" t="s">
        <v>1565</v>
      </c>
      <c r="K190" s="43"/>
    </row>
    <row r="191" spans="1:11" ht="20.45" customHeight="1" x14ac:dyDescent="0.25">
      <c r="A191" s="40" t="s">
        <v>169</v>
      </c>
      <c r="B191" s="16" t="s">
        <v>892</v>
      </c>
      <c r="C191" s="16" t="s">
        <v>514</v>
      </c>
      <c r="D191" s="16" t="s">
        <v>515</v>
      </c>
      <c r="E191" s="16" t="s">
        <v>516</v>
      </c>
      <c r="F191" s="17">
        <v>853600</v>
      </c>
      <c r="G191" s="59" t="s">
        <v>497</v>
      </c>
      <c r="H191" s="18">
        <v>45475</v>
      </c>
      <c r="I191" s="60" t="s">
        <v>425</v>
      </c>
      <c r="J191" s="16" t="s">
        <v>1727</v>
      </c>
      <c r="K191" s="43"/>
    </row>
    <row r="192" spans="1:11" ht="20.45" customHeight="1" x14ac:dyDescent="0.25">
      <c r="A192" s="40" t="s">
        <v>179</v>
      </c>
      <c r="B192" s="16" t="s">
        <v>893</v>
      </c>
      <c r="C192" s="16" t="s">
        <v>514</v>
      </c>
      <c r="D192" s="16" t="s">
        <v>515</v>
      </c>
      <c r="E192" s="16" t="s">
        <v>516</v>
      </c>
      <c r="F192" s="17">
        <v>582478.24</v>
      </c>
      <c r="G192" s="59" t="s">
        <v>492</v>
      </c>
      <c r="H192" s="18">
        <v>45554</v>
      </c>
      <c r="I192" s="60" t="s">
        <v>1361</v>
      </c>
      <c r="J192" s="16" t="s">
        <v>1362</v>
      </c>
      <c r="K192" s="43"/>
    </row>
    <row r="193" spans="1:11" ht="20.45" customHeight="1" x14ac:dyDescent="0.25">
      <c r="A193" s="40" t="s">
        <v>180</v>
      </c>
      <c r="B193" s="16" t="s">
        <v>894</v>
      </c>
      <c r="C193" s="16" t="s">
        <v>519</v>
      </c>
      <c r="D193" s="16" t="s">
        <v>520</v>
      </c>
      <c r="E193" s="16" t="s">
        <v>895</v>
      </c>
      <c r="F193" s="17">
        <v>787982.98</v>
      </c>
      <c r="G193" s="59" t="s">
        <v>502</v>
      </c>
      <c r="H193" s="18">
        <v>45673</v>
      </c>
      <c r="I193" s="60" t="s">
        <v>1363</v>
      </c>
      <c r="J193" s="16" t="s">
        <v>1566</v>
      </c>
      <c r="K193" s="43"/>
    </row>
    <row r="194" spans="1:11" ht="20.45" customHeight="1" x14ac:dyDescent="0.25">
      <c r="A194" s="40" t="s">
        <v>170</v>
      </c>
      <c r="B194" s="16" t="s">
        <v>896</v>
      </c>
      <c r="C194" s="16" t="s">
        <v>538</v>
      </c>
      <c r="D194" s="16" t="s">
        <v>548</v>
      </c>
      <c r="E194" s="16" t="s">
        <v>897</v>
      </c>
      <c r="F194" s="17">
        <v>436198.8</v>
      </c>
      <c r="G194" s="59" t="s">
        <v>496</v>
      </c>
      <c r="H194" s="18">
        <v>45475</v>
      </c>
      <c r="I194" s="60" t="s">
        <v>1364</v>
      </c>
      <c r="J194" s="16" t="s">
        <v>1365</v>
      </c>
      <c r="K194" s="43"/>
    </row>
    <row r="195" spans="1:11" ht="20.45" customHeight="1" x14ac:dyDescent="0.25">
      <c r="A195" s="40" t="s">
        <v>181</v>
      </c>
      <c r="B195" s="16" t="s">
        <v>898</v>
      </c>
      <c r="C195" s="16" t="s">
        <v>512</v>
      </c>
      <c r="D195" s="16" t="s">
        <v>513</v>
      </c>
      <c r="E195" s="16" t="s">
        <v>522</v>
      </c>
      <c r="F195" s="17">
        <v>807180.80000000005</v>
      </c>
      <c r="G195" s="59" t="s">
        <v>498</v>
      </c>
      <c r="H195" s="18">
        <v>45552</v>
      </c>
      <c r="I195" s="60" t="s">
        <v>1366</v>
      </c>
      <c r="J195" s="16" t="s">
        <v>1567</v>
      </c>
      <c r="K195" s="43"/>
    </row>
    <row r="196" spans="1:11" ht="20.45" customHeight="1" x14ac:dyDescent="0.25">
      <c r="A196" s="40" t="s">
        <v>171</v>
      </c>
      <c r="B196" s="16" t="s">
        <v>899</v>
      </c>
      <c r="C196" s="16" t="s">
        <v>588</v>
      </c>
      <c r="D196" s="16" t="s">
        <v>728</v>
      </c>
      <c r="E196" s="16" t="s">
        <v>729</v>
      </c>
      <c r="F196" s="17">
        <v>447792</v>
      </c>
      <c r="G196" s="59" t="s">
        <v>498</v>
      </c>
      <c r="H196" s="18">
        <v>45496</v>
      </c>
      <c r="I196" s="60" t="s">
        <v>1367</v>
      </c>
      <c r="J196" s="16" t="s">
        <v>1368</v>
      </c>
      <c r="K196" s="43"/>
    </row>
    <row r="197" spans="1:11" ht="20.45" customHeight="1" x14ac:dyDescent="0.25">
      <c r="A197" s="40" t="s">
        <v>182</v>
      </c>
      <c r="B197" s="16" t="s">
        <v>900</v>
      </c>
      <c r="C197" s="16" t="s">
        <v>538</v>
      </c>
      <c r="D197" s="16" t="s">
        <v>548</v>
      </c>
      <c r="E197" s="16" t="s">
        <v>549</v>
      </c>
      <c r="F197" s="17">
        <v>1011767.84</v>
      </c>
      <c r="G197" s="59" t="s">
        <v>496</v>
      </c>
      <c r="H197" s="18">
        <v>45503</v>
      </c>
      <c r="I197" s="60" t="s">
        <v>426</v>
      </c>
      <c r="J197" s="16" t="s">
        <v>1568</v>
      </c>
      <c r="K197" s="43"/>
    </row>
    <row r="198" spans="1:11" ht="20.45" customHeight="1" x14ac:dyDescent="0.25">
      <c r="A198" s="40" t="s">
        <v>183</v>
      </c>
      <c r="B198" s="16" t="s">
        <v>901</v>
      </c>
      <c r="C198" s="16" t="s">
        <v>585</v>
      </c>
      <c r="D198" s="16" t="s">
        <v>804</v>
      </c>
      <c r="E198" s="16" t="s">
        <v>902</v>
      </c>
      <c r="F198" s="17">
        <v>808878</v>
      </c>
      <c r="G198" s="59" t="s">
        <v>499</v>
      </c>
      <c r="H198" s="18">
        <v>45545</v>
      </c>
      <c r="I198" s="60" t="s">
        <v>1369</v>
      </c>
      <c r="J198" s="16" t="s">
        <v>1569</v>
      </c>
      <c r="K198" s="43"/>
    </row>
    <row r="199" spans="1:11" ht="20.45" customHeight="1" x14ac:dyDescent="0.25">
      <c r="A199" s="40" t="s">
        <v>184</v>
      </c>
      <c r="B199" s="16" t="s">
        <v>903</v>
      </c>
      <c r="C199" s="16" t="s">
        <v>519</v>
      </c>
      <c r="D199" s="16" t="s">
        <v>545</v>
      </c>
      <c r="E199" s="16" t="s">
        <v>546</v>
      </c>
      <c r="F199" s="17">
        <v>278976</v>
      </c>
      <c r="G199" s="59" t="s">
        <v>491</v>
      </c>
      <c r="H199" s="18">
        <v>45666</v>
      </c>
      <c r="I199" s="60" t="s">
        <v>1370</v>
      </c>
      <c r="J199" s="16" t="s">
        <v>1371</v>
      </c>
      <c r="K199" s="43"/>
    </row>
    <row r="200" spans="1:11" ht="20.45" customHeight="1" x14ac:dyDescent="0.25">
      <c r="A200" s="40" t="s">
        <v>185</v>
      </c>
      <c r="B200" s="16" t="s">
        <v>904</v>
      </c>
      <c r="C200" s="16" t="s">
        <v>514</v>
      </c>
      <c r="D200" s="16" t="s">
        <v>515</v>
      </c>
      <c r="E200" s="16" t="s">
        <v>516</v>
      </c>
      <c r="F200" s="17">
        <v>378547.20000000001</v>
      </c>
      <c r="G200" s="59" t="s">
        <v>498</v>
      </c>
      <c r="H200" s="18">
        <v>45546</v>
      </c>
      <c r="I200" s="60" t="s">
        <v>427</v>
      </c>
      <c r="J200" s="16" t="s">
        <v>1226</v>
      </c>
      <c r="K200" s="43"/>
    </row>
    <row r="201" spans="1:11" ht="20.45" customHeight="1" x14ac:dyDescent="0.25">
      <c r="A201" s="40" t="s">
        <v>186</v>
      </c>
      <c r="B201" s="16" t="s">
        <v>905</v>
      </c>
      <c r="C201" s="16" t="s">
        <v>519</v>
      </c>
      <c r="D201" s="16" t="s">
        <v>520</v>
      </c>
      <c r="E201" s="16" t="s">
        <v>521</v>
      </c>
      <c r="F201" s="17">
        <v>649404.80000000005</v>
      </c>
      <c r="G201" s="59" t="s">
        <v>498</v>
      </c>
      <c r="H201" s="18">
        <v>45590</v>
      </c>
      <c r="I201" s="60" t="s">
        <v>1372</v>
      </c>
      <c r="J201" s="16" t="s">
        <v>1570</v>
      </c>
      <c r="K201" s="43"/>
    </row>
    <row r="202" spans="1:11" ht="20.45" customHeight="1" x14ac:dyDescent="0.25">
      <c r="A202" s="40" t="s">
        <v>187</v>
      </c>
      <c r="B202" s="16" t="s">
        <v>906</v>
      </c>
      <c r="C202" s="16" t="s">
        <v>514</v>
      </c>
      <c r="D202" s="16" t="s">
        <v>515</v>
      </c>
      <c r="E202" s="16" t="s">
        <v>907</v>
      </c>
      <c r="F202" s="17">
        <v>246155.23</v>
      </c>
      <c r="G202" s="59" t="s">
        <v>490</v>
      </c>
      <c r="H202" s="18">
        <v>45601</v>
      </c>
      <c r="I202" s="60" t="s">
        <v>1373</v>
      </c>
      <c r="J202" s="16" t="s">
        <v>1571</v>
      </c>
      <c r="K202" s="43"/>
    </row>
    <row r="203" spans="1:11" ht="20.45" customHeight="1" x14ac:dyDescent="0.25">
      <c r="A203" s="40" t="s">
        <v>188</v>
      </c>
      <c r="B203" s="16" t="s">
        <v>908</v>
      </c>
      <c r="C203" s="16" t="s">
        <v>610</v>
      </c>
      <c r="D203" s="16" t="s">
        <v>909</v>
      </c>
      <c r="E203" s="16" t="s">
        <v>910</v>
      </c>
      <c r="F203" s="17">
        <v>504064</v>
      </c>
      <c r="G203" s="59" t="s">
        <v>491</v>
      </c>
      <c r="H203" s="18">
        <v>45612</v>
      </c>
      <c r="I203" s="60" t="s">
        <v>428</v>
      </c>
      <c r="J203" s="16" t="s">
        <v>1572</v>
      </c>
      <c r="K203" s="43"/>
    </row>
    <row r="204" spans="1:11" ht="20.45" customHeight="1" x14ac:dyDescent="0.25">
      <c r="A204" s="40" t="s">
        <v>172</v>
      </c>
      <c r="B204" s="16" t="s">
        <v>911</v>
      </c>
      <c r="C204" s="16" t="s">
        <v>525</v>
      </c>
      <c r="D204" s="16" t="s">
        <v>595</v>
      </c>
      <c r="E204" s="16" t="s">
        <v>596</v>
      </c>
      <c r="F204" s="17">
        <v>582202.4</v>
      </c>
      <c r="G204" s="59" t="s">
        <v>491</v>
      </c>
      <c r="H204" s="18">
        <v>45562</v>
      </c>
      <c r="I204" s="60" t="s">
        <v>429</v>
      </c>
      <c r="J204" s="16" t="s">
        <v>1573</v>
      </c>
      <c r="K204" s="43"/>
    </row>
    <row r="205" spans="1:11" ht="20.45" customHeight="1" x14ac:dyDescent="0.25">
      <c r="A205" s="40" t="s">
        <v>189</v>
      </c>
      <c r="B205" s="16" t="s">
        <v>912</v>
      </c>
      <c r="C205" s="16" t="s">
        <v>514</v>
      </c>
      <c r="D205" s="16" t="s">
        <v>913</v>
      </c>
      <c r="E205" s="16" t="s">
        <v>914</v>
      </c>
      <c r="F205" s="17">
        <v>535219.19999999995</v>
      </c>
      <c r="G205" s="59" t="s">
        <v>491</v>
      </c>
      <c r="H205" s="18">
        <v>45581</v>
      </c>
      <c r="I205" s="60" t="s">
        <v>430</v>
      </c>
      <c r="J205" s="16" t="s">
        <v>1574</v>
      </c>
      <c r="K205" s="43"/>
    </row>
    <row r="206" spans="1:11" ht="20.45" customHeight="1" x14ac:dyDescent="0.25">
      <c r="A206" s="40" t="s">
        <v>190</v>
      </c>
      <c r="B206" s="16" t="s">
        <v>915</v>
      </c>
      <c r="C206" s="16" t="s">
        <v>559</v>
      </c>
      <c r="D206" s="16" t="s">
        <v>590</v>
      </c>
      <c r="E206" s="16" t="s">
        <v>591</v>
      </c>
      <c r="F206" s="17">
        <v>736996</v>
      </c>
      <c r="G206" s="59" t="s">
        <v>496</v>
      </c>
      <c r="H206" s="18">
        <v>45631</v>
      </c>
      <c r="I206" s="60" t="s">
        <v>1374</v>
      </c>
      <c r="J206" s="16" t="s">
        <v>1575</v>
      </c>
      <c r="K206" s="43"/>
    </row>
    <row r="207" spans="1:11" ht="20.45" customHeight="1" x14ac:dyDescent="0.25">
      <c r="A207" s="40" t="s">
        <v>191</v>
      </c>
      <c r="B207" s="16" t="s">
        <v>916</v>
      </c>
      <c r="C207" s="16" t="s">
        <v>538</v>
      </c>
      <c r="D207" s="16" t="s">
        <v>548</v>
      </c>
      <c r="E207" s="16" t="s">
        <v>549</v>
      </c>
      <c r="F207" s="17">
        <v>599041.92000000004</v>
      </c>
      <c r="G207" s="59" t="s">
        <v>496</v>
      </c>
      <c r="H207" s="18">
        <v>45616</v>
      </c>
      <c r="I207" s="60" t="s">
        <v>431</v>
      </c>
      <c r="J207" s="16" t="s">
        <v>1576</v>
      </c>
      <c r="K207" s="43"/>
    </row>
    <row r="208" spans="1:11" ht="20.45" customHeight="1" x14ac:dyDescent="0.25">
      <c r="A208" s="40" t="s">
        <v>192</v>
      </c>
      <c r="B208" s="16" t="s">
        <v>1738</v>
      </c>
      <c r="C208" s="16" t="s">
        <v>530</v>
      </c>
      <c r="D208" s="16" t="s">
        <v>531</v>
      </c>
      <c r="E208" s="16" t="s">
        <v>917</v>
      </c>
      <c r="F208" s="17">
        <v>254940.64</v>
      </c>
      <c r="G208" s="59" t="s">
        <v>502</v>
      </c>
      <c r="H208" s="18">
        <v>45531</v>
      </c>
      <c r="I208" s="60" t="s">
        <v>1375</v>
      </c>
      <c r="J208" s="16" t="s">
        <v>1577</v>
      </c>
      <c r="K208" s="43"/>
    </row>
    <row r="209" spans="1:11" ht="20.45" customHeight="1" x14ac:dyDescent="0.25">
      <c r="A209" s="40" t="s">
        <v>193</v>
      </c>
      <c r="B209" s="16" t="s">
        <v>918</v>
      </c>
      <c r="C209" s="16" t="s">
        <v>530</v>
      </c>
      <c r="D209" s="16" t="s">
        <v>531</v>
      </c>
      <c r="E209" s="16" t="s">
        <v>550</v>
      </c>
      <c r="F209" s="17">
        <v>271102.98</v>
      </c>
      <c r="G209" s="59" t="s">
        <v>490</v>
      </c>
      <c r="H209" s="18">
        <v>45583</v>
      </c>
      <c r="I209" s="60" t="s">
        <v>1376</v>
      </c>
      <c r="J209" s="16" t="s">
        <v>1578</v>
      </c>
      <c r="K209" s="43"/>
    </row>
    <row r="210" spans="1:11" ht="20.45" customHeight="1" x14ac:dyDescent="0.25">
      <c r="A210" s="40" t="s">
        <v>194</v>
      </c>
      <c r="B210" s="16" t="s">
        <v>919</v>
      </c>
      <c r="C210" s="16" t="s">
        <v>559</v>
      </c>
      <c r="D210" s="16" t="s">
        <v>590</v>
      </c>
      <c r="E210" s="16" t="s">
        <v>591</v>
      </c>
      <c r="F210" s="17">
        <v>345248.4</v>
      </c>
      <c r="G210" s="59" t="s">
        <v>489</v>
      </c>
      <c r="H210" s="18">
        <v>45576</v>
      </c>
      <c r="I210" s="60" t="s">
        <v>432</v>
      </c>
      <c r="J210" s="16" t="s">
        <v>1579</v>
      </c>
      <c r="K210" s="43"/>
    </row>
    <row r="211" spans="1:11" ht="20.45" customHeight="1" x14ac:dyDescent="0.25">
      <c r="A211" s="40" t="s">
        <v>195</v>
      </c>
      <c r="B211" s="16" t="s">
        <v>920</v>
      </c>
      <c r="C211" s="16" t="s">
        <v>532</v>
      </c>
      <c r="D211" s="16" t="s">
        <v>575</v>
      </c>
      <c r="E211" s="16" t="s">
        <v>577</v>
      </c>
      <c r="F211" s="17">
        <v>572106.15</v>
      </c>
      <c r="G211" s="59" t="s">
        <v>496</v>
      </c>
      <c r="H211" s="18">
        <v>45566</v>
      </c>
      <c r="I211" s="60" t="s">
        <v>1377</v>
      </c>
      <c r="J211" s="16" t="s">
        <v>1580</v>
      </c>
      <c r="K211" s="43"/>
    </row>
    <row r="212" spans="1:11" ht="20.45" customHeight="1" x14ac:dyDescent="0.25">
      <c r="A212" s="40" t="s">
        <v>196</v>
      </c>
      <c r="B212" s="16" t="s">
        <v>921</v>
      </c>
      <c r="C212" s="16" t="s">
        <v>514</v>
      </c>
      <c r="D212" s="16" t="s">
        <v>515</v>
      </c>
      <c r="E212" s="16" t="s">
        <v>922</v>
      </c>
      <c r="F212" s="17">
        <v>723225.59999999998</v>
      </c>
      <c r="G212" s="59" t="s">
        <v>502</v>
      </c>
      <c r="H212" s="18">
        <v>45580</v>
      </c>
      <c r="I212" s="60"/>
      <c r="J212" s="16" t="s">
        <v>1378</v>
      </c>
      <c r="K212" s="43"/>
    </row>
    <row r="213" spans="1:11" ht="20.45" customHeight="1" x14ac:dyDescent="0.25">
      <c r="A213" s="40" t="s">
        <v>197</v>
      </c>
      <c r="B213" s="16" t="s">
        <v>923</v>
      </c>
      <c r="C213" s="16" t="s">
        <v>559</v>
      </c>
      <c r="D213" s="16" t="s">
        <v>590</v>
      </c>
      <c r="E213" s="16" t="s">
        <v>591</v>
      </c>
      <c r="F213" s="17">
        <v>561840.26</v>
      </c>
      <c r="G213" s="59" t="s">
        <v>504</v>
      </c>
      <c r="H213" s="18">
        <v>45572</v>
      </c>
      <c r="I213" s="60" t="s">
        <v>1379</v>
      </c>
      <c r="J213" s="16" t="s">
        <v>1581</v>
      </c>
      <c r="K213" s="43"/>
    </row>
    <row r="214" spans="1:11" ht="20.45" customHeight="1" x14ac:dyDescent="0.25">
      <c r="A214" s="40" t="s">
        <v>198</v>
      </c>
      <c r="B214" s="16" t="s">
        <v>924</v>
      </c>
      <c r="C214" s="16" t="s">
        <v>519</v>
      </c>
      <c r="D214" s="16" t="s">
        <v>520</v>
      </c>
      <c r="E214" s="16" t="s">
        <v>521</v>
      </c>
      <c r="F214" s="17">
        <v>398716.8</v>
      </c>
      <c r="G214" s="59" t="s">
        <v>490</v>
      </c>
      <c r="H214" s="18">
        <v>45645</v>
      </c>
      <c r="I214" s="60" t="s">
        <v>1380</v>
      </c>
      <c r="J214" s="16" t="s">
        <v>1582</v>
      </c>
      <c r="K214" s="43"/>
    </row>
    <row r="215" spans="1:11" ht="20.45" customHeight="1" x14ac:dyDescent="0.25">
      <c r="A215" s="40" t="s">
        <v>199</v>
      </c>
      <c r="B215" s="16" t="s">
        <v>925</v>
      </c>
      <c r="C215" s="16" t="s">
        <v>514</v>
      </c>
      <c r="D215" s="16" t="s">
        <v>515</v>
      </c>
      <c r="E215" s="16" t="s">
        <v>516</v>
      </c>
      <c r="F215" s="17">
        <v>708364.80000000005</v>
      </c>
      <c r="G215" s="59" t="s">
        <v>496</v>
      </c>
      <c r="H215" s="18">
        <v>45666</v>
      </c>
      <c r="I215" s="60" t="s">
        <v>433</v>
      </c>
      <c r="J215" s="16" t="s">
        <v>1583</v>
      </c>
      <c r="K215" s="43"/>
    </row>
    <row r="216" spans="1:11" ht="20.45" customHeight="1" x14ac:dyDescent="0.25">
      <c r="A216" s="40" t="s">
        <v>200</v>
      </c>
      <c r="B216" s="16" t="s">
        <v>926</v>
      </c>
      <c r="C216" s="16" t="s">
        <v>514</v>
      </c>
      <c r="D216" s="16" t="s">
        <v>515</v>
      </c>
      <c r="E216" s="16" t="s">
        <v>516</v>
      </c>
      <c r="F216" s="17">
        <v>494832.77</v>
      </c>
      <c r="G216" s="59" t="s">
        <v>499</v>
      </c>
      <c r="H216" s="18">
        <v>45601</v>
      </c>
      <c r="I216" s="60" t="s">
        <v>1381</v>
      </c>
      <c r="J216" s="16" t="s">
        <v>1382</v>
      </c>
      <c r="K216" s="43"/>
    </row>
    <row r="217" spans="1:11" ht="20.45" customHeight="1" x14ac:dyDescent="0.25">
      <c r="A217" s="40" t="s">
        <v>201</v>
      </c>
      <c r="B217" s="16" t="s">
        <v>927</v>
      </c>
      <c r="C217" s="16" t="s">
        <v>527</v>
      </c>
      <c r="D217" s="16" t="s">
        <v>622</v>
      </c>
      <c r="E217" s="16" t="s">
        <v>704</v>
      </c>
      <c r="F217" s="17">
        <v>900600</v>
      </c>
      <c r="G217" s="59" t="s">
        <v>494</v>
      </c>
      <c r="H217" s="18">
        <v>45678</v>
      </c>
      <c r="I217" s="60" t="s">
        <v>1383</v>
      </c>
      <c r="J217" s="16" t="s">
        <v>1584</v>
      </c>
      <c r="K217" s="43"/>
    </row>
    <row r="218" spans="1:11" ht="20.45" customHeight="1" x14ac:dyDescent="0.25">
      <c r="A218" s="40" t="s">
        <v>202</v>
      </c>
      <c r="B218" s="16" t="s">
        <v>928</v>
      </c>
      <c r="C218" s="16" t="s">
        <v>538</v>
      </c>
      <c r="D218" s="16" t="s">
        <v>691</v>
      </c>
      <c r="E218" s="16" t="s">
        <v>692</v>
      </c>
      <c r="F218" s="17">
        <v>405457.91999999998</v>
      </c>
      <c r="G218" s="59" t="s">
        <v>491</v>
      </c>
      <c r="H218" s="18">
        <v>45624</v>
      </c>
      <c r="I218" s="60" t="s">
        <v>1384</v>
      </c>
      <c r="J218" s="16" t="s">
        <v>1585</v>
      </c>
      <c r="K218" s="43"/>
    </row>
    <row r="219" spans="1:11" ht="20.45" customHeight="1" x14ac:dyDescent="0.25">
      <c r="A219" s="40" t="s">
        <v>203</v>
      </c>
      <c r="B219" s="16" t="s">
        <v>929</v>
      </c>
      <c r="C219" s="16" t="s">
        <v>512</v>
      </c>
      <c r="D219" s="16" t="s">
        <v>513</v>
      </c>
      <c r="E219" s="16" t="s">
        <v>522</v>
      </c>
      <c r="F219" s="17">
        <v>606105.59999999998</v>
      </c>
      <c r="G219" s="59" t="s">
        <v>490</v>
      </c>
      <c r="H219" s="18">
        <v>45595</v>
      </c>
      <c r="I219" s="60" t="s">
        <v>434</v>
      </c>
      <c r="J219" s="16" t="s">
        <v>1586</v>
      </c>
      <c r="K219" s="43"/>
    </row>
    <row r="220" spans="1:11" ht="20.45" customHeight="1" x14ac:dyDescent="0.25">
      <c r="A220" s="40" t="s">
        <v>204</v>
      </c>
      <c r="B220" s="16" t="s">
        <v>930</v>
      </c>
      <c r="C220" s="16" t="s">
        <v>519</v>
      </c>
      <c r="D220" s="16" t="s">
        <v>520</v>
      </c>
      <c r="E220" s="16" t="s">
        <v>521</v>
      </c>
      <c r="F220" s="17">
        <v>419444.71</v>
      </c>
      <c r="G220" s="59" t="s">
        <v>491</v>
      </c>
      <c r="H220" s="18">
        <v>45646</v>
      </c>
      <c r="I220" s="60" t="s">
        <v>1385</v>
      </c>
      <c r="J220" s="16" t="s">
        <v>1587</v>
      </c>
      <c r="K220" s="43"/>
    </row>
    <row r="221" spans="1:11" ht="20.45" customHeight="1" x14ac:dyDescent="0.25">
      <c r="A221" s="40" t="s">
        <v>205</v>
      </c>
      <c r="B221" s="16" t="s">
        <v>931</v>
      </c>
      <c r="C221" s="16" t="s">
        <v>519</v>
      </c>
      <c r="D221" s="16" t="s">
        <v>520</v>
      </c>
      <c r="E221" s="16" t="s">
        <v>521</v>
      </c>
      <c r="F221" s="17">
        <v>349536</v>
      </c>
      <c r="G221" s="59" t="s">
        <v>492</v>
      </c>
      <c r="H221" s="18">
        <v>45609</v>
      </c>
      <c r="I221" s="60" t="s">
        <v>435</v>
      </c>
      <c r="J221" s="16" t="s">
        <v>1588</v>
      </c>
      <c r="K221" s="43"/>
    </row>
    <row r="222" spans="1:11" ht="20.45" customHeight="1" x14ac:dyDescent="0.25">
      <c r="A222" s="40" t="s">
        <v>206</v>
      </c>
      <c r="B222" s="16" t="s">
        <v>932</v>
      </c>
      <c r="C222" s="16" t="s">
        <v>514</v>
      </c>
      <c r="D222" s="16" t="s">
        <v>515</v>
      </c>
      <c r="E222" s="16" t="s">
        <v>516</v>
      </c>
      <c r="F222" s="17">
        <v>165849.60000000001</v>
      </c>
      <c r="G222" s="59" t="s">
        <v>490</v>
      </c>
      <c r="H222" s="18">
        <v>45664</v>
      </c>
      <c r="I222" s="60" t="s">
        <v>1386</v>
      </c>
      <c r="J222" s="16" t="s">
        <v>1590</v>
      </c>
      <c r="K222" s="43"/>
    </row>
    <row r="223" spans="1:11" ht="20.45" customHeight="1" x14ac:dyDescent="0.25">
      <c r="A223" s="40" t="s">
        <v>207</v>
      </c>
      <c r="B223" s="16" t="s">
        <v>933</v>
      </c>
      <c r="C223" s="16" t="s">
        <v>519</v>
      </c>
      <c r="D223" s="16" t="s">
        <v>520</v>
      </c>
      <c r="E223" s="16" t="s">
        <v>521</v>
      </c>
      <c r="F223" s="17">
        <v>247808</v>
      </c>
      <c r="G223" s="59" t="s">
        <v>500</v>
      </c>
      <c r="H223" s="18">
        <v>45679</v>
      </c>
      <c r="I223" s="60" t="s">
        <v>1387</v>
      </c>
      <c r="J223" s="16" t="s">
        <v>1589</v>
      </c>
      <c r="K223" s="43"/>
    </row>
    <row r="224" spans="1:11" ht="20.45" customHeight="1" x14ac:dyDescent="0.25">
      <c r="A224" s="40" t="s">
        <v>208</v>
      </c>
      <c r="B224" s="16" t="s">
        <v>934</v>
      </c>
      <c r="C224" s="16" t="s">
        <v>532</v>
      </c>
      <c r="D224" s="16" t="s">
        <v>575</v>
      </c>
      <c r="E224" s="16" t="s">
        <v>577</v>
      </c>
      <c r="F224" s="17">
        <v>107890</v>
      </c>
      <c r="G224" s="59" t="s">
        <v>503</v>
      </c>
      <c r="H224" s="18">
        <v>45629</v>
      </c>
      <c r="I224" s="60" t="s">
        <v>1388</v>
      </c>
      <c r="J224" s="16" t="s">
        <v>1591</v>
      </c>
      <c r="K224" s="43"/>
    </row>
    <row r="225" spans="1:11" ht="20.45" customHeight="1" x14ac:dyDescent="0.25">
      <c r="A225" s="40" t="s">
        <v>209</v>
      </c>
      <c r="B225" s="16" t="s">
        <v>935</v>
      </c>
      <c r="C225" s="16" t="s">
        <v>527</v>
      </c>
      <c r="D225" s="16" t="s">
        <v>578</v>
      </c>
      <c r="E225" s="16" t="s">
        <v>936</v>
      </c>
      <c r="F225" s="17">
        <v>340560</v>
      </c>
      <c r="G225" s="59" t="s">
        <v>494</v>
      </c>
      <c r="H225" s="18">
        <v>45674</v>
      </c>
      <c r="I225" s="60" t="s">
        <v>436</v>
      </c>
      <c r="J225" s="16" t="s">
        <v>1592</v>
      </c>
      <c r="K225" s="43"/>
    </row>
    <row r="226" spans="1:11" ht="20.45" customHeight="1" x14ac:dyDescent="0.25">
      <c r="A226" s="40" t="s">
        <v>210</v>
      </c>
      <c r="B226" s="16" t="s">
        <v>937</v>
      </c>
      <c r="C226" s="16" t="s">
        <v>514</v>
      </c>
      <c r="D226" s="16" t="s">
        <v>515</v>
      </c>
      <c r="E226" s="16" t="s">
        <v>516</v>
      </c>
      <c r="F226" s="17">
        <v>277440</v>
      </c>
      <c r="G226" s="59" t="s">
        <v>506</v>
      </c>
      <c r="H226" s="18">
        <v>45686</v>
      </c>
      <c r="I226" s="60" t="s">
        <v>437</v>
      </c>
      <c r="J226" s="16" t="s">
        <v>1593</v>
      </c>
      <c r="K226" s="43"/>
    </row>
    <row r="227" spans="1:11" ht="20.45" customHeight="1" x14ac:dyDescent="0.25">
      <c r="A227" s="40" t="s">
        <v>211</v>
      </c>
      <c r="B227" s="16" t="s">
        <v>938</v>
      </c>
      <c r="C227" s="16" t="s">
        <v>538</v>
      </c>
      <c r="D227" s="16" t="s">
        <v>548</v>
      </c>
      <c r="E227" s="16" t="s">
        <v>549</v>
      </c>
      <c r="F227" s="17">
        <v>938035.19999999995</v>
      </c>
      <c r="G227" s="59" t="s">
        <v>491</v>
      </c>
      <c r="H227" s="18">
        <v>45567</v>
      </c>
      <c r="I227" s="60" t="s">
        <v>1389</v>
      </c>
      <c r="J227" s="16" t="s">
        <v>1594</v>
      </c>
      <c r="K227" s="43"/>
    </row>
    <row r="228" spans="1:11" ht="20.45" customHeight="1" x14ac:dyDescent="0.25">
      <c r="A228" s="40" t="s">
        <v>212</v>
      </c>
      <c r="B228" s="16" t="s">
        <v>939</v>
      </c>
      <c r="C228" s="16" t="s">
        <v>527</v>
      </c>
      <c r="D228" s="16" t="s">
        <v>622</v>
      </c>
      <c r="E228" s="16" t="s">
        <v>704</v>
      </c>
      <c r="F228" s="17">
        <v>878443.2</v>
      </c>
      <c r="G228" s="59" t="s">
        <v>499</v>
      </c>
      <c r="H228" s="18">
        <v>45679</v>
      </c>
      <c r="I228" s="60" t="s">
        <v>1390</v>
      </c>
      <c r="J228" s="16" t="s">
        <v>1391</v>
      </c>
      <c r="K228" s="43"/>
    </row>
    <row r="229" spans="1:11" ht="20.45" customHeight="1" x14ac:dyDescent="0.25">
      <c r="A229" s="40" t="s">
        <v>1713</v>
      </c>
      <c r="B229" s="16" t="s">
        <v>1716</v>
      </c>
      <c r="C229" s="16" t="s">
        <v>533</v>
      </c>
      <c r="D229" s="16" t="s">
        <v>534</v>
      </c>
      <c r="E229" s="16" t="s">
        <v>572</v>
      </c>
      <c r="F229" s="17">
        <v>438522</v>
      </c>
      <c r="G229" s="59" t="s">
        <v>496</v>
      </c>
      <c r="H229" s="18">
        <v>45615</v>
      </c>
      <c r="I229" s="60" t="s">
        <v>1392</v>
      </c>
      <c r="J229" s="16" t="s">
        <v>1595</v>
      </c>
      <c r="K229" s="43"/>
    </row>
    <row r="230" spans="1:11" ht="20.45" customHeight="1" x14ac:dyDescent="0.25">
      <c r="A230" s="40" t="s">
        <v>213</v>
      </c>
      <c r="B230" s="16" t="s">
        <v>940</v>
      </c>
      <c r="C230" s="16" t="s">
        <v>514</v>
      </c>
      <c r="D230" s="16" t="s">
        <v>583</v>
      </c>
      <c r="E230" s="16" t="s">
        <v>584</v>
      </c>
      <c r="F230" s="17">
        <v>676804</v>
      </c>
      <c r="G230" s="59" t="s">
        <v>491</v>
      </c>
      <c r="H230" s="18">
        <v>45756</v>
      </c>
      <c r="I230" s="60" t="s">
        <v>1393</v>
      </c>
      <c r="J230" s="16" t="s">
        <v>1596</v>
      </c>
      <c r="K230" s="43"/>
    </row>
    <row r="231" spans="1:11" ht="20.45" customHeight="1" x14ac:dyDescent="0.25">
      <c r="A231" s="40" t="s">
        <v>214</v>
      </c>
      <c r="B231" s="16" t="s">
        <v>941</v>
      </c>
      <c r="C231" s="16" t="s">
        <v>530</v>
      </c>
      <c r="D231" s="16" t="s">
        <v>531</v>
      </c>
      <c r="E231" s="16" t="s">
        <v>550</v>
      </c>
      <c r="F231" s="17">
        <v>635556.48</v>
      </c>
      <c r="G231" s="59" t="s">
        <v>504</v>
      </c>
      <c r="H231" s="18">
        <v>45604</v>
      </c>
      <c r="I231" s="60" t="s">
        <v>1394</v>
      </c>
      <c r="J231" s="16" t="s">
        <v>1597</v>
      </c>
      <c r="K231" s="43"/>
    </row>
    <row r="232" spans="1:11" ht="20.45" customHeight="1" x14ac:dyDescent="0.25">
      <c r="A232" s="40" t="s">
        <v>215</v>
      </c>
      <c r="B232" s="16" t="s">
        <v>942</v>
      </c>
      <c r="C232" s="16" t="s">
        <v>514</v>
      </c>
      <c r="D232" s="16" t="s">
        <v>515</v>
      </c>
      <c r="E232" s="16" t="s">
        <v>516</v>
      </c>
      <c r="F232" s="17">
        <v>299632.8</v>
      </c>
      <c r="G232" s="59" t="s">
        <v>500</v>
      </c>
      <c r="H232" s="18">
        <v>45686</v>
      </c>
      <c r="I232" s="60" t="s">
        <v>438</v>
      </c>
      <c r="J232" s="16" t="s">
        <v>1598</v>
      </c>
      <c r="K232" s="43"/>
    </row>
    <row r="233" spans="1:11" ht="20.45" customHeight="1" x14ac:dyDescent="0.25">
      <c r="A233" s="40" t="s">
        <v>1714</v>
      </c>
      <c r="B233" s="16" t="s">
        <v>1717</v>
      </c>
      <c r="C233" s="16" t="s">
        <v>533</v>
      </c>
      <c r="D233" s="16" t="s">
        <v>557</v>
      </c>
      <c r="E233" s="16" t="s">
        <v>558</v>
      </c>
      <c r="F233" s="17">
        <v>576816</v>
      </c>
      <c r="G233" s="59" t="s">
        <v>491</v>
      </c>
      <c r="H233" s="18">
        <v>45699</v>
      </c>
      <c r="I233" s="60" t="s">
        <v>1395</v>
      </c>
      <c r="J233" s="16" t="s">
        <v>1599</v>
      </c>
      <c r="K233" s="43"/>
    </row>
    <row r="234" spans="1:11" ht="20.45" customHeight="1" x14ac:dyDescent="0.25">
      <c r="A234" s="40" t="s">
        <v>216</v>
      </c>
      <c r="B234" s="16" t="s">
        <v>943</v>
      </c>
      <c r="C234" s="16" t="s">
        <v>514</v>
      </c>
      <c r="D234" s="16" t="s">
        <v>515</v>
      </c>
      <c r="E234" s="16" t="s">
        <v>516</v>
      </c>
      <c r="F234" s="17">
        <v>589888.92000000004</v>
      </c>
      <c r="G234" s="59" t="s">
        <v>498</v>
      </c>
      <c r="H234" s="18">
        <v>45629</v>
      </c>
      <c r="I234" s="60" t="s">
        <v>1396</v>
      </c>
      <c r="J234" s="16" t="s">
        <v>1397</v>
      </c>
      <c r="K234" s="43"/>
    </row>
    <row r="235" spans="1:11" ht="20.45" customHeight="1" x14ac:dyDescent="0.25">
      <c r="A235" s="40" t="s">
        <v>217</v>
      </c>
      <c r="B235" s="16" t="s">
        <v>944</v>
      </c>
      <c r="C235" s="16" t="s">
        <v>535</v>
      </c>
      <c r="D235" s="16" t="s">
        <v>564</v>
      </c>
      <c r="E235" s="16" t="s">
        <v>701</v>
      </c>
      <c r="F235" s="17">
        <v>302662.08</v>
      </c>
      <c r="G235" s="59" t="s">
        <v>498</v>
      </c>
      <c r="H235" s="18">
        <v>45670</v>
      </c>
      <c r="I235" s="60" t="s">
        <v>1398</v>
      </c>
      <c r="J235" s="16" t="s">
        <v>1600</v>
      </c>
      <c r="K235" s="43"/>
    </row>
    <row r="236" spans="1:11" ht="20.45" customHeight="1" x14ac:dyDescent="0.25">
      <c r="A236" s="40" t="s">
        <v>218</v>
      </c>
      <c r="B236" s="16" t="s">
        <v>945</v>
      </c>
      <c r="C236" s="16" t="s">
        <v>514</v>
      </c>
      <c r="D236" s="16" t="s">
        <v>515</v>
      </c>
      <c r="E236" s="16" t="s">
        <v>516</v>
      </c>
      <c r="F236" s="17">
        <v>653904</v>
      </c>
      <c r="G236" s="59" t="s">
        <v>489</v>
      </c>
      <c r="H236" s="18">
        <v>45678</v>
      </c>
      <c r="I236" s="60" t="s">
        <v>1399</v>
      </c>
      <c r="J236" s="16" t="s">
        <v>1601</v>
      </c>
      <c r="K236" s="43"/>
    </row>
    <row r="237" spans="1:11" ht="20.45" customHeight="1" x14ac:dyDescent="0.25">
      <c r="A237" s="40" t="s">
        <v>219</v>
      </c>
      <c r="B237" s="16" t="s">
        <v>946</v>
      </c>
      <c r="C237" s="16" t="s">
        <v>532</v>
      </c>
      <c r="D237" s="16" t="s">
        <v>553</v>
      </c>
      <c r="E237" s="16" t="s">
        <v>620</v>
      </c>
      <c r="F237" s="17">
        <v>581556</v>
      </c>
      <c r="G237" s="59" t="s">
        <v>493</v>
      </c>
      <c r="H237" s="18">
        <v>45700</v>
      </c>
      <c r="I237" s="60" t="s">
        <v>1400</v>
      </c>
      <c r="J237" s="16" t="s">
        <v>1602</v>
      </c>
      <c r="K237" s="43"/>
    </row>
    <row r="238" spans="1:11" ht="20.45" customHeight="1" x14ac:dyDescent="0.25">
      <c r="A238" s="40" t="s">
        <v>220</v>
      </c>
      <c r="B238" s="16" t="s">
        <v>947</v>
      </c>
      <c r="C238" s="16" t="s">
        <v>512</v>
      </c>
      <c r="D238" s="16" t="s">
        <v>513</v>
      </c>
      <c r="E238" s="16" t="s">
        <v>522</v>
      </c>
      <c r="F238" s="17">
        <v>288731.2</v>
      </c>
      <c r="G238" s="59" t="s">
        <v>498</v>
      </c>
      <c r="H238" s="18">
        <v>45658</v>
      </c>
      <c r="I238" s="60" t="s">
        <v>1401</v>
      </c>
      <c r="J238" s="16" t="s">
        <v>1603</v>
      </c>
      <c r="K238" s="43"/>
    </row>
    <row r="239" spans="1:11" ht="20.45" customHeight="1" x14ac:dyDescent="0.25">
      <c r="A239" s="40" t="s">
        <v>221</v>
      </c>
      <c r="B239" s="16" t="s">
        <v>948</v>
      </c>
      <c r="C239" s="16" t="s">
        <v>519</v>
      </c>
      <c r="D239" s="16" t="s">
        <v>545</v>
      </c>
      <c r="E239" s="16" t="s">
        <v>546</v>
      </c>
      <c r="F239" s="17">
        <v>195689.4</v>
      </c>
      <c r="G239" s="59" t="s">
        <v>503</v>
      </c>
      <c r="H239" s="18">
        <v>45608</v>
      </c>
      <c r="I239" s="60" t="s">
        <v>1135</v>
      </c>
      <c r="J239" s="16" t="s">
        <v>1604</v>
      </c>
      <c r="K239" s="43"/>
    </row>
    <row r="240" spans="1:11" ht="20.45" customHeight="1" x14ac:dyDescent="0.25">
      <c r="A240" s="40" t="s">
        <v>222</v>
      </c>
      <c r="B240" s="16" t="s">
        <v>949</v>
      </c>
      <c r="C240" s="16" t="s">
        <v>517</v>
      </c>
      <c r="D240" s="16" t="s">
        <v>563</v>
      </c>
      <c r="E240" s="16" t="s">
        <v>576</v>
      </c>
      <c r="F240" s="17">
        <v>549316.80000000005</v>
      </c>
      <c r="G240" s="59" t="s">
        <v>492</v>
      </c>
      <c r="H240" s="18">
        <v>45644</v>
      </c>
      <c r="I240" s="60" t="s">
        <v>1402</v>
      </c>
      <c r="J240" s="16" t="s">
        <v>1605</v>
      </c>
      <c r="K240" s="43"/>
    </row>
    <row r="241" spans="1:11" ht="20.45" customHeight="1" x14ac:dyDescent="0.25">
      <c r="A241" s="40" t="s">
        <v>223</v>
      </c>
      <c r="B241" s="16" t="s">
        <v>950</v>
      </c>
      <c r="C241" s="16" t="s">
        <v>535</v>
      </c>
      <c r="D241" s="16" t="s">
        <v>569</v>
      </c>
      <c r="E241" s="16" t="s">
        <v>579</v>
      </c>
      <c r="F241" s="17">
        <v>1196083.2</v>
      </c>
      <c r="G241" s="59" t="s">
        <v>498</v>
      </c>
      <c r="H241" s="18">
        <v>45674</v>
      </c>
      <c r="I241" s="60" t="s">
        <v>439</v>
      </c>
      <c r="J241" s="16" t="s">
        <v>1606</v>
      </c>
      <c r="K241" s="43"/>
    </row>
    <row r="242" spans="1:11" ht="20.45" customHeight="1" x14ac:dyDescent="0.25">
      <c r="A242" s="40" t="s">
        <v>224</v>
      </c>
      <c r="B242" s="16" t="s">
        <v>951</v>
      </c>
      <c r="C242" s="16" t="s">
        <v>514</v>
      </c>
      <c r="D242" s="16" t="s">
        <v>515</v>
      </c>
      <c r="E242" s="16" t="s">
        <v>516</v>
      </c>
      <c r="F242" s="17">
        <v>936514.56000000006</v>
      </c>
      <c r="G242" s="59" t="s">
        <v>499</v>
      </c>
      <c r="H242" s="18">
        <v>45677</v>
      </c>
      <c r="I242" s="60" t="s">
        <v>440</v>
      </c>
      <c r="J242" s="16" t="s">
        <v>1607</v>
      </c>
      <c r="K242" s="43"/>
    </row>
    <row r="243" spans="1:11" ht="20.45" customHeight="1" x14ac:dyDescent="0.25">
      <c r="A243" s="40" t="s">
        <v>225</v>
      </c>
      <c r="B243" s="16" t="s">
        <v>952</v>
      </c>
      <c r="C243" s="16" t="s">
        <v>519</v>
      </c>
      <c r="D243" s="16" t="s">
        <v>520</v>
      </c>
      <c r="E243" s="16" t="s">
        <v>521</v>
      </c>
      <c r="F243" s="17">
        <v>340179.19</v>
      </c>
      <c r="G243" s="59" t="s">
        <v>491</v>
      </c>
      <c r="H243" s="18">
        <v>45664</v>
      </c>
      <c r="I243" s="60" t="s">
        <v>441</v>
      </c>
      <c r="J243" s="16" t="s">
        <v>1608</v>
      </c>
      <c r="K243" s="43"/>
    </row>
    <row r="244" spans="1:11" ht="20.45" customHeight="1" x14ac:dyDescent="0.25">
      <c r="A244" s="40" t="s">
        <v>226</v>
      </c>
      <c r="B244" s="16" t="s">
        <v>953</v>
      </c>
      <c r="C244" s="16" t="s">
        <v>580</v>
      </c>
      <c r="D244" s="16" t="s">
        <v>827</v>
      </c>
      <c r="E244" s="16" t="s">
        <v>954</v>
      </c>
      <c r="F244" s="17">
        <v>269329.91999999998</v>
      </c>
      <c r="G244" s="59" t="s">
        <v>501</v>
      </c>
      <c r="H244" s="18">
        <v>45698</v>
      </c>
      <c r="I244" s="60" t="s">
        <v>1609</v>
      </c>
      <c r="J244" s="16" t="s">
        <v>1610</v>
      </c>
      <c r="K244" s="43"/>
    </row>
    <row r="245" spans="1:11" ht="20.45" customHeight="1" x14ac:dyDescent="0.25">
      <c r="A245" s="40" t="s">
        <v>227</v>
      </c>
      <c r="B245" s="16" t="s">
        <v>955</v>
      </c>
      <c r="C245" s="16" t="s">
        <v>519</v>
      </c>
      <c r="D245" s="16" t="s">
        <v>545</v>
      </c>
      <c r="E245" s="16" t="s">
        <v>956</v>
      </c>
      <c r="F245" s="17">
        <v>597000</v>
      </c>
      <c r="G245" s="59" t="s">
        <v>494</v>
      </c>
      <c r="H245" s="18">
        <v>45685</v>
      </c>
      <c r="I245" s="60" t="s">
        <v>1403</v>
      </c>
      <c r="J245" s="16" t="s">
        <v>1404</v>
      </c>
      <c r="K245" s="43"/>
    </row>
    <row r="246" spans="1:11" ht="20.45" customHeight="1" x14ac:dyDescent="0.25">
      <c r="A246" s="40" t="s">
        <v>228</v>
      </c>
      <c r="B246" s="16" t="s">
        <v>957</v>
      </c>
      <c r="C246" s="16" t="s">
        <v>527</v>
      </c>
      <c r="D246" s="16" t="s">
        <v>622</v>
      </c>
      <c r="E246" s="16" t="s">
        <v>704</v>
      </c>
      <c r="F246" s="17">
        <v>800725.44</v>
      </c>
      <c r="G246" s="59" t="s">
        <v>491</v>
      </c>
      <c r="H246" s="18">
        <v>45698</v>
      </c>
      <c r="I246" s="60" t="s">
        <v>1405</v>
      </c>
      <c r="J246" s="16" t="s">
        <v>1611</v>
      </c>
      <c r="K246" s="43"/>
    </row>
    <row r="247" spans="1:11" ht="20.45" customHeight="1" x14ac:dyDescent="0.25">
      <c r="A247" s="40" t="s">
        <v>229</v>
      </c>
      <c r="B247" s="16" t="s">
        <v>958</v>
      </c>
      <c r="C247" s="16" t="s">
        <v>514</v>
      </c>
      <c r="D247" s="16" t="s">
        <v>515</v>
      </c>
      <c r="E247" s="16" t="s">
        <v>516</v>
      </c>
      <c r="F247" s="17">
        <v>895104</v>
      </c>
      <c r="G247" s="59" t="s">
        <v>499</v>
      </c>
      <c r="H247" s="18">
        <v>45698</v>
      </c>
      <c r="I247" s="60" t="s">
        <v>442</v>
      </c>
      <c r="J247" s="16" t="s">
        <v>1612</v>
      </c>
      <c r="K247" s="43"/>
    </row>
    <row r="248" spans="1:11" ht="20.45" customHeight="1" x14ac:dyDescent="0.25">
      <c r="A248" s="40" t="s">
        <v>230</v>
      </c>
      <c r="B248" s="16" t="s">
        <v>959</v>
      </c>
      <c r="C248" s="16" t="s">
        <v>512</v>
      </c>
      <c r="D248" s="16" t="s">
        <v>621</v>
      </c>
      <c r="E248" s="16" t="s">
        <v>960</v>
      </c>
      <c r="F248" s="17">
        <v>351820</v>
      </c>
      <c r="G248" s="59" t="s">
        <v>496</v>
      </c>
      <c r="H248" s="18">
        <v>45677</v>
      </c>
      <c r="I248" s="60" t="s">
        <v>443</v>
      </c>
      <c r="J248" s="16" t="s">
        <v>1613</v>
      </c>
      <c r="K248" s="43"/>
    </row>
    <row r="249" spans="1:11" ht="20.45" customHeight="1" x14ac:dyDescent="0.25">
      <c r="A249" s="40" t="s">
        <v>231</v>
      </c>
      <c r="B249" s="16" t="s">
        <v>961</v>
      </c>
      <c r="C249" s="16" t="s">
        <v>512</v>
      </c>
      <c r="D249" s="16" t="s">
        <v>513</v>
      </c>
      <c r="E249" s="16" t="s">
        <v>522</v>
      </c>
      <c r="F249" s="17">
        <v>244079.2</v>
      </c>
      <c r="G249" s="59" t="s">
        <v>490</v>
      </c>
      <c r="H249" s="18">
        <v>45723</v>
      </c>
      <c r="I249" s="60" t="s">
        <v>1406</v>
      </c>
      <c r="J249" s="16" t="s">
        <v>1227</v>
      </c>
      <c r="K249" s="43"/>
    </row>
    <row r="250" spans="1:11" ht="20.45" customHeight="1" x14ac:dyDescent="0.25">
      <c r="A250" s="40" t="s">
        <v>232</v>
      </c>
      <c r="B250" s="16" t="s">
        <v>962</v>
      </c>
      <c r="C250" s="16" t="s">
        <v>580</v>
      </c>
      <c r="D250" s="16" t="s">
        <v>581</v>
      </c>
      <c r="E250" s="16" t="s">
        <v>582</v>
      </c>
      <c r="F250" s="17">
        <v>520363.98</v>
      </c>
      <c r="G250" s="59" t="s">
        <v>498</v>
      </c>
      <c r="H250" s="18">
        <v>45707</v>
      </c>
      <c r="I250" s="60" t="s">
        <v>1407</v>
      </c>
      <c r="J250" s="16" t="s">
        <v>1614</v>
      </c>
      <c r="K250" s="43"/>
    </row>
    <row r="251" spans="1:11" ht="20.45" customHeight="1" x14ac:dyDescent="0.25">
      <c r="A251" s="40" t="s">
        <v>233</v>
      </c>
      <c r="B251" s="16" t="s">
        <v>963</v>
      </c>
      <c r="C251" s="16" t="s">
        <v>610</v>
      </c>
      <c r="D251" s="16" t="s">
        <v>964</v>
      </c>
      <c r="E251" s="16" t="s">
        <v>965</v>
      </c>
      <c r="F251" s="17">
        <v>1153559.99</v>
      </c>
      <c r="G251" s="59" t="s">
        <v>490</v>
      </c>
      <c r="H251" s="18">
        <v>45687</v>
      </c>
      <c r="I251" s="60" t="s">
        <v>1408</v>
      </c>
      <c r="J251" s="16" t="s">
        <v>1409</v>
      </c>
      <c r="K251" s="43"/>
    </row>
    <row r="252" spans="1:11" ht="20.45" customHeight="1" x14ac:dyDescent="0.25">
      <c r="A252" s="40" t="s">
        <v>234</v>
      </c>
      <c r="B252" s="16" t="s">
        <v>966</v>
      </c>
      <c r="C252" s="16" t="s">
        <v>538</v>
      </c>
      <c r="D252" s="16" t="s">
        <v>602</v>
      </c>
      <c r="E252" s="16" t="s">
        <v>967</v>
      </c>
      <c r="F252" s="17">
        <v>321764.37</v>
      </c>
      <c r="G252" s="59" t="s">
        <v>495</v>
      </c>
      <c r="H252" s="18">
        <v>45671</v>
      </c>
      <c r="I252" s="60" t="s">
        <v>1410</v>
      </c>
      <c r="J252" s="16" t="s">
        <v>1411</v>
      </c>
      <c r="K252" s="43"/>
    </row>
    <row r="253" spans="1:11" ht="20.45" customHeight="1" x14ac:dyDescent="0.25">
      <c r="A253" s="40" t="s">
        <v>235</v>
      </c>
      <c r="B253" s="16" t="s">
        <v>968</v>
      </c>
      <c r="C253" s="16" t="s">
        <v>512</v>
      </c>
      <c r="D253" s="16" t="s">
        <v>513</v>
      </c>
      <c r="E253" s="16" t="s">
        <v>522</v>
      </c>
      <c r="F253" s="17">
        <v>360864</v>
      </c>
      <c r="G253" s="59" t="s">
        <v>497</v>
      </c>
      <c r="H253" s="18">
        <v>45699</v>
      </c>
      <c r="I253" s="60" t="s">
        <v>1412</v>
      </c>
      <c r="J253" s="16" t="s">
        <v>1228</v>
      </c>
      <c r="K253" s="43"/>
    </row>
    <row r="254" spans="1:11" ht="20.45" customHeight="1" x14ac:dyDescent="0.25">
      <c r="A254" s="40" t="s">
        <v>271</v>
      </c>
      <c r="B254" s="16" t="s">
        <v>969</v>
      </c>
      <c r="C254" s="16" t="s">
        <v>530</v>
      </c>
      <c r="D254" s="16" t="s">
        <v>531</v>
      </c>
      <c r="E254" s="16" t="s">
        <v>970</v>
      </c>
      <c r="F254" s="17">
        <v>337152</v>
      </c>
      <c r="G254" s="59" t="s">
        <v>495</v>
      </c>
      <c r="H254" s="18">
        <v>45824</v>
      </c>
      <c r="I254" s="60" t="s">
        <v>444</v>
      </c>
      <c r="J254" s="16" t="s">
        <v>1229</v>
      </c>
      <c r="K254" s="43"/>
    </row>
    <row r="255" spans="1:11" ht="20.45" customHeight="1" x14ac:dyDescent="0.25">
      <c r="A255" s="40" t="s">
        <v>236</v>
      </c>
      <c r="B255" s="16" t="s">
        <v>971</v>
      </c>
      <c r="C255" s="16" t="s">
        <v>535</v>
      </c>
      <c r="D255" s="16" t="s">
        <v>972</v>
      </c>
      <c r="E255" s="16" t="s">
        <v>973</v>
      </c>
      <c r="F255" s="17">
        <v>401398.4</v>
      </c>
      <c r="G255" s="59" t="s">
        <v>502</v>
      </c>
      <c r="H255" s="18">
        <v>45737</v>
      </c>
      <c r="I255" s="60" t="s">
        <v>445</v>
      </c>
      <c r="J255" s="16" t="s">
        <v>1230</v>
      </c>
      <c r="K255" s="43"/>
    </row>
    <row r="256" spans="1:11" ht="20.45" customHeight="1" x14ac:dyDescent="0.25">
      <c r="A256" s="40" t="s">
        <v>237</v>
      </c>
      <c r="B256" s="16" t="s">
        <v>974</v>
      </c>
      <c r="C256" s="16" t="s">
        <v>519</v>
      </c>
      <c r="D256" s="16" t="s">
        <v>520</v>
      </c>
      <c r="E256" s="16" t="s">
        <v>521</v>
      </c>
      <c r="F256" s="17">
        <v>724881.6</v>
      </c>
      <c r="G256" s="59" t="s">
        <v>498</v>
      </c>
      <c r="H256" s="18">
        <v>45706</v>
      </c>
      <c r="I256" s="60" t="s">
        <v>1413</v>
      </c>
      <c r="J256" s="16" t="s">
        <v>1615</v>
      </c>
      <c r="K256" s="43"/>
    </row>
    <row r="257" spans="1:11" ht="20.45" customHeight="1" x14ac:dyDescent="0.25">
      <c r="A257" s="40" t="s">
        <v>238</v>
      </c>
      <c r="B257" s="16" t="s">
        <v>975</v>
      </c>
      <c r="C257" s="16" t="s">
        <v>538</v>
      </c>
      <c r="D257" s="16" t="s">
        <v>548</v>
      </c>
      <c r="E257" s="16" t="s">
        <v>549</v>
      </c>
      <c r="F257" s="17">
        <v>167249.60000000001</v>
      </c>
      <c r="G257" s="59" t="s">
        <v>495</v>
      </c>
      <c r="H257" s="18">
        <v>45709</v>
      </c>
      <c r="I257" s="60" t="s">
        <v>1414</v>
      </c>
      <c r="J257" s="16" t="s">
        <v>1616</v>
      </c>
      <c r="K257" s="43"/>
    </row>
    <row r="258" spans="1:11" ht="20.45" customHeight="1" x14ac:dyDescent="0.25">
      <c r="A258" s="40" t="s">
        <v>239</v>
      </c>
      <c r="B258" s="16" t="s">
        <v>976</v>
      </c>
      <c r="C258" s="16" t="s">
        <v>535</v>
      </c>
      <c r="D258" s="16" t="s">
        <v>536</v>
      </c>
      <c r="E258" s="16" t="s">
        <v>977</v>
      </c>
      <c r="F258" s="17">
        <v>239616</v>
      </c>
      <c r="G258" s="59" t="s">
        <v>502</v>
      </c>
      <c r="H258" s="18">
        <v>45699</v>
      </c>
      <c r="I258" s="60" t="s">
        <v>1415</v>
      </c>
      <c r="J258" s="16" t="s">
        <v>1617</v>
      </c>
      <c r="K258" s="43"/>
    </row>
    <row r="259" spans="1:11" ht="20.45" customHeight="1" x14ac:dyDescent="0.25">
      <c r="A259" s="40" t="s">
        <v>240</v>
      </c>
      <c r="B259" s="16" t="s">
        <v>978</v>
      </c>
      <c r="C259" s="16" t="s">
        <v>535</v>
      </c>
      <c r="D259" s="16" t="s">
        <v>564</v>
      </c>
      <c r="E259" s="16" t="s">
        <v>979</v>
      </c>
      <c r="F259" s="17">
        <v>989088</v>
      </c>
      <c r="G259" s="59" t="s">
        <v>504</v>
      </c>
      <c r="H259" s="18">
        <v>45680</v>
      </c>
      <c r="I259" s="60" t="s">
        <v>446</v>
      </c>
      <c r="J259" s="16" t="s">
        <v>1618</v>
      </c>
      <c r="K259" s="43"/>
    </row>
    <row r="260" spans="1:11" ht="20.45" customHeight="1" x14ac:dyDescent="0.25">
      <c r="A260" s="40" t="s">
        <v>241</v>
      </c>
      <c r="B260" s="16" t="s">
        <v>980</v>
      </c>
      <c r="C260" s="16" t="s">
        <v>535</v>
      </c>
      <c r="D260" s="16" t="s">
        <v>972</v>
      </c>
      <c r="E260" s="16" t="s">
        <v>981</v>
      </c>
      <c r="F260" s="17">
        <v>1039636.08</v>
      </c>
      <c r="G260" s="59" t="s">
        <v>499</v>
      </c>
      <c r="H260" s="18">
        <v>45726</v>
      </c>
      <c r="I260" s="60" t="s">
        <v>1416</v>
      </c>
      <c r="J260" s="16" t="s">
        <v>1231</v>
      </c>
      <c r="K260" s="43"/>
    </row>
    <row r="261" spans="1:11" ht="20.45" customHeight="1" x14ac:dyDescent="0.25">
      <c r="A261" s="40" t="s">
        <v>242</v>
      </c>
      <c r="B261" s="16" t="s">
        <v>982</v>
      </c>
      <c r="C261" s="16" t="s">
        <v>519</v>
      </c>
      <c r="D261" s="16" t="s">
        <v>520</v>
      </c>
      <c r="E261" s="16" t="s">
        <v>983</v>
      </c>
      <c r="F261" s="17">
        <v>453988.8</v>
      </c>
      <c r="G261" s="59" t="s">
        <v>494</v>
      </c>
      <c r="H261" s="18">
        <v>45695</v>
      </c>
      <c r="I261" s="60" t="s">
        <v>1417</v>
      </c>
      <c r="J261" s="16" t="s">
        <v>1232</v>
      </c>
      <c r="K261" s="43"/>
    </row>
    <row r="262" spans="1:11" ht="20.45" customHeight="1" x14ac:dyDescent="0.25">
      <c r="A262" s="40" t="s">
        <v>243</v>
      </c>
      <c r="B262" s="16" t="s">
        <v>984</v>
      </c>
      <c r="C262" s="16" t="s">
        <v>530</v>
      </c>
      <c r="D262" s="16" t="s">
        <v>985</v>
      </c>
      <c r="E262" s="16" t="s">
        <v>986</v>
      </c>
      <c r="F262" s="17">
        <v>487619.52</v>
      </c>
      <c r="G262" s="59" t="s">
        <v>495</v>
      </c>
      <c r="H262" s="18">
        <v>45691</v>
      </c>
      <c r="I262" s="60" t="s">
        <v>1418</v>
      </c>
      <c r="J262" s="16" t="s">
        <v>1233</v>
      </c>
      <c r="K262" s="43"/>
    </row>
    <row r="263" spans="1:11" ht="20.45" customHeight="1" x14ac:dyDescent="0.25">
      <c r="A263" s="40" t="s">
        <v>244</v>
      </c>
      <c r="B263" s="16" t="s">
        <v>987</v>
      </c>
      <c r="C263" s="16" t="s">
        <v>585</v>
      </c>
      <c r="D263" s="16" t="s">
        <v>804</v>
      </c>
      <c r="E263" s="16" t="s">
        <v>988</v>
      </c>
      <c r="F263" s="17">
        <v>710133.92</v>
      </c>
      <c r="G263" s="59" t="s">
        <v>499</v>
      </c>
      <c r="H263" s="18">
        <v>45721</v>
      </c>
      <c r="I263" s="60" t="s">
        <v>1419</v>
      </c>
      <c r="J263" s="16" t="s">
        <v>1619</v>
      </c>
      <c r="K263" s="43"/>
    </row>
    <row r="264" spans="1:11" ht="20.45" customHeight="1" x14ac:dyDescent="0.25">
      <c r="A264" s="40" t="s">
        <v>272</v>
      </c>
      <c r="B264" s="16" t="s">
        <v>989</v>
      </c>
      <c r="C264" s="16" t="s">
        <v>538</v>
      </c>
      <c r="D264" s="16" t="s">
        <v>539</v>
      </c>
      <c r="E264" s="16" t="s">
        <v>708</v>
      </c>
      <c r="F264" s="17">
        <v>946166.98</v>
      </c>
      <c r="G264" s="59" t="s">
        <v>490</v>
      </c>
      <c r="H264" s="18">
        <v>45799</v>
      </c>
      <c r="I264" s="60" t="s">
        <v>447</v>
      </c>
      <c r="J264" s="16" t="s">
        <v>1620</v>
      </c>
      <c r="K264" s="43"/>
    </row>
    <row r="265" spans="1:11" ht="20.45" customHeight="1" x14ac:dyDescent="0.25">
      <c r="A265" s="40" t="s">
        <v>245</v>
      </c>
      <c r="B265" s="16" t="s">
        <v>990</v>
      </c>
      <c r="C265" s="16" t="s">
        <v>530</v>
      </c>
      <c r="D265" s="16" t="s">
        <v>991</v>
      </c>
      <c r="E265" s="16" t="s">
        <v>992</v>
      </c>
      <c r="F265" s="17">
        <v>194496</v>
      </c>
      <c r="G265" s="59" t="s">
        <v>494</v>
      </c>
      <c r="H265" s="18">
        <v>45735</v>
      </c>
      <c r="I265" s="60" t="s">
        <v>1420</v>
      </c>
      <c r="J265" s="16" t="s">
        <v>1621</v>
      </c>
      <c r="K265" s="43"/>
    </row>
    <row r="266" spans="1:11" ht="20.45" customHeight="1" x14ac:dyDescent="0.25">
      <c r="A266" s="40" t="s">
        <v>246</v>
      </c>
      <c r="B266" s="16" t="s">
        <v>993</v>
      </c>
      <c r="C266" s="16" t="s">
        <v>514</v>
      </c>
      <c r="D266" s="16" t="s">
        <v>515</v>
      </c>
      <c r="E266" s="16" t="s">
        <v>994</v>
      </c>
      <c r="F266" s="17">
        <v>604771.19999999995</v>
      </c>
      <c r="G266" s="59" t="s">
        <v>490</v>
      </c>
      <c r="H266" s="18">
        <v>45680</v>
      </c>
      <c r="I266" s="60" t="s">
        <v>1421</v>
      </c>
      <c r="J266" s="16" t="s">
        <v>1622</v>
      </c>
      <c r="K266" s="43"/>
    </row>
    <row r="267" spans="1:11" ht="20.45" customHeight="1" x14ac:dyDescent="0.25">
      <c r="A267" s="40" t="s">
        <v>247</v>
      </c>
      <c r="B267" s="16" t="s">
        <v>562</v>
      </c>
      <c r="C267" s="16" t="s">
        <v>514</v>
      </c>
      <c r="D267" s="16" t="s">
        <v>515</v>
      </c>
      <c r="E267" s="16" t="s">
        <v>516</v>
      </c>
      <c r="F267" s="17">
        <v>843575.04</v>
      </c>
      <c r="G267" s="59" t="s">
        <v>491</v>
      </c>
      <c r="H267" s="18">
        <v>45770</v>
      </c>
      <c r="I267" s="60" t="s">
        <v>1422</v>
      </c>
      <c r="J267" s="16" t="s">
        <v>1623</v>
      </c>
      <c r="K267" s="43"/>
    </row>
    <row r="268" spans="1:11" ht="20.45" customHeight="1" x14ac:dyDescent="0.25">
      <c r="A268" s="40" t="s">
        <v>248</v>
      </c>
      <c r="B268" s="16" t="s">
        <v>995</v>
      </c>
      <c r="C268" s="16" t="s">
        <v>527</v>
      </c>
      <c r="D268" s="16" t="s">
        <v>622</v>
      </c>
      <c r="E268" s="16" t="s">
        <v>996</v>
      </c>
      <c r="F268" s="17">
        <v>389000</v>
      </c>
      <c r="G268" s="59" t="s">
        <v>496</v>
      </c>
      <c r="H268" s="18">
        <v>45699</v>
      </c>
      <c r="I268" s="60" t="s">
        <v>448</v>
      </c>
      <c r="J268" s="16" t="s">
        <v>1624</v>
      </c>
      <c r="K268" s="43"/>
    </row>
    <row r="269" spans="1:11" ht="20.45" customHeight="1" x14ac:dyDescent="0.25">
      <c r="A269" s="40" t="s">
        <v>273</v>
      </c>
      <c r="B269" s="16" t="s">
        <v>997</v>
      </c>
      <c r="C269" s="16" t="s">
        <v>538</v>
      </c>
      <c r="D269" s="16" t="s">
        <v>548</v>
      </c>
      <c r="E269" s="16" t="s">
        <v>549</v>
      </c>
      <c r="F269" s="17">
        <v>880378.16</v>
      </c>
      <c r="G269" s="59" t="s">
        <v>500</v>
      </c>
      <c r="H269" s="18">
        <v>45785</v>
      </c>
      <c r="I269" s="60" t="s">
        <v>449</v>
      </c>
      <c r="J269" s="16" t="s">
        <v>1625</v>
      </c>
      <c r="K269" s="43"/>
    </row>
    <row r="270" spans="1:11" ht="20.45" customHeight="1" x14ac:dyDescent="0.25">
      <c r="A270" s="40" t="s">
        <v>274</v>
      </c>
      <c r="B270" s="16" t="s">
        <v>998</v>
      </c>
      <c r="C270" s="16" t="s">
        <v>514</v>
      </c>
      <c r="D270" s="16" t="s">
        <v>515</v>
      </c>
      <c r="E270" s="16" t="s">
        <v>516</v>
      </c>
      <c r="F270" s="17">
        <v>1028505.6</v>
      </c>
      <c r="G270" s="59" t="s">
        <v>498</v>
      </c>
      <c r="H270" s="18">
        <v>45821</v>
      </c>
      <c r="I270" s="60" t="s">
        <v>450</v>
      </c>
      <c r="J270" s="16" t="s">
        <v>1234</v>
      </c>
      <c r="K270" s="43"/>
    </row>
    <row r="271" spans="1:11" ht="20.45" customHeight="1" x14ac:dyDescent="0.25">
      <c r="A271" s="40" t="s">
        <v>249</v>
      </c>
      <c r="B271" s="16" t="s">
        <v>999</v>
      </c>
      <c r="C271" s="16" t="s">
        <v>532</v>
      </c>
      <c r="D271" s="16" t="s">
        <v>575</v>
      </c>
      <c r="E271" s="16" t="s">
        <v>577</v>
      </c>
      <c r="F271" s="17">
        <v>657157.80000000005</v>
      </c>
      <c r="G271" s="59" t="s">
        <v>500</v>
      </c>
      <c r="H271" s="18">
        <v>45730</v>
      </c>
      <c r="I271" s="60" t="s">
        <v>451</v>
      </c>
      <c r="J271" s="16" t="s">
        <v>1235</v>
      </c>
      <c r="K271" s="43"/>
    </row>
    <row r="272" spans="1:11" ht="20.45" customHeight="1" x14ac:dyDescent="0.25">
      <c r="A272" s="40" t="s">
        <v>250</v>
      </c>
      <c r="B272" s="16" t="s">
        <v>1000</v>
      </c>
      <c r="C272" s="16" t="s">
        <v>535</v>
      </c>
      <c r="D272" s="16" t="s">
        <v>536</v>
      </c>
      <c r="E272" s="16" t="s">
        <v>1001</v>
      </c>
      <c r="F272" s="17">
        <v>529584</v>
      </c>
      <c r="G272" s="59" t="s">
        <v>499</v>
      </c>
      <c r="H272" s="18">
        <v>45730</v>
      </c>
      <c r="I272" s="60" t="s">
        <v>452</v>
      </c>
      <c r="J272" s="16" t="s">
        <v>1626</v>
      </c>
      <c r="K272" s="43"/>
    </row>
    <row r="273" spans="1:11" ht="20.45" customHeight="1" x14ac:dyDescent="0.25">
      <c r="A273" s="40" t="s">
        <v>251</v>
      </c>
      <c r="B273" s="16" t="s">
        <v>1002</v>
      </c>
      <c r="C273" s="16" t="s">
        <v>580</v>
      </c>
      <c r="D273" s="16" t="s">
        <v>601</v>
      </c>
      <c r="E273" s="16" t="s">
        <v>1003</v>
      </c>
      <c r="F273" s="17">
        <v>309576.08</v>
      </c>
      <c r="G273" s="59" t="s">
        <v>491</v>
      </c>
      <c r="H273" s="18">
        <v>45756</v>
      </c>
      <c r="I273" s="60" t="s">
        <v>1423</v>
      </c>
      <c r="J273" s="16" t="s">
        <v>1627</v>
      </c>
      <c r="K273" s="43"/>
    </row>
    <row r="274" spans="1:11" ht="20.45" customHeight="1" x14ac:dyDescent="0.25">
      <c r="A274" s="40" t="s">
        <v>252</v>
      </c>
      <c r="B274" s="16" t="s">
        <v>1004</v>
      </c>
      <c r="C274" s="16" t="s">
        <v>580</v>
      </c>
      <c r="D274" s="16" t="s">
        <v>581</v>
      </c>
      <c r="E274" s="16" t="s">
        <v>582</v>
      </c>
      <c r="F274" s="17">
        <v>533076.67000000004</v>
      </c>
      <c r="G274" s="59" t="s">
        <v>490</v>
      </c>
      <c r="H274" s="18">
        <v>45775</v>
      </c>
      <c r="I274" s="60" t="s">
        <v>1424</v>
      </c>
      <c r="J274" s="16" t="s">
        <v>1628</v>
      </c>
      <c r="K274" s="43"/>
    </row>
    <row r="275" spans="1:11" ht="20.45" customHeight="1" x14ac:dyDescent="0.25">
      <c r="A275" s="40" t="s">
        <v>275</v>
      </c>
      <c r="B275" s="16" t="s">
        <v>1005</v>
      </c>
      <c r="C275" s="16" t="s">
        <v>525</v>
      </c>
      <c r="D275" s="16" t="s">
        <v>595</v>
      </c>
      <c r="E275" s="16" t="s">
        <v>596</v>
      </c>
      <c r="F275" s="17">
        <v>479440</v>
      </c>
      <c r="G275" s="59" t="s">
        <v>496</v>
      </c>
      <c r="H275" s="18">
        <v>45789</v>
      </c>
      <c r="I275" s="60" t="s">
        <v>1425</v>
      </c>
      <c r="J275" s="16" t="s">
        <v>1629</v>
      </c>
      <c r="K275" s="43"/>
    </row>
    <row r="276" spans="1:11" ht="20.45" customHeight="1" x14ac:dyDescent="0.25">
      <c r="A276" s="40" t="s">
        <v>253</v>
      </c>
      <c r="B276" s="16" t="s">
        <v>1006</v>
      </c>
      <c r="C276" s="16" t="s">
        <v>538</v>
      </c>
      <c r="D276" s="16" t="s">
        <v>548</v>
      </c>
      <c r="E276" s="16" t="s">
        <v>549</v>
      </c>
      <c r="F276" s="17">
        <v>737263.89</v>
      </c>
      <c r="G276" s="59" t="s">
        <v>494</v>
      </c>
      <c r="H276" s="18">
        <v>45726</v>
      </c>
      <c r="I276" s="60" t="s">
        <v>1426</v>
      </c>
      <c r="J276" s="16" t="s">
        <v>1630</v>
      </c>
      <c r="K276" s="43"/>
    </row>
    <row r="277" spans="1:11" ht="20.45" customHeight="1" x14ac:dyDescent="0.25">
      <c r="A277" s="40" t="s">
        <v>276</v>
      </c>
      <c r="B277" s="16" t="s">
        <v>1007</v>
      </c>
      <c r="C277" s="16" t="s">
        <v>514</v>
      </c>
      <c r="D277" s="16" t="s">
        <v>515</v>
      </c>
      <c r="E277" s="16" t="s">
        <v>516</v>
      </c>
      <c r="F277" s="17">
        <v>476605.44</v>
      </c>
      <c r="G277" s="59" t="s">
        <v>495</v>
      </c>
      <c r="H277" s="18">
        <v>45797</v>
      </c>
      <c r="I277" s="60" t="s">
        <v>1427</v>
      </c>
      <c r="J277" s="16" t="s">
        <v>1631</v>
      </c>
      <c r="K277" s="43"/>
    </row>
    <row r="278" spans="1:11" ht="20.45" customHeight="1" x14ac:dyDescent="0.25">
      <c r="A278" s="40" t="s">
        <v>277</v>
      </c>
      <c r="B278" s="16" t="s">
        <v>1008</v>
      </c>
      <c r="C278" s="16" t="s">
        <v>538</v>
      </c>
      <c r="D278" s="16" t="s">
        <v>548</v>
      </c>
      <c r="E278" s="16" t="s">
        <v>549</v>
      </c>
      <c r="F278" s="17">
        <v>440448</v>
      </c>
      <c r="G278" s="59" t="s">
        <v>490</v>
      </c>
      <c r="H278" s="18">
        <v>45789</v>
      </c>
      <c r="I278" s="60" t="s">
        <v>1428</v>
      </c>
      <c r="J278" s="16" t="s">
        <v>1236</v>
      </c>
      <c r="K278" s="43"/>
    </row>
    <row r="279" spans="1:11" ht="20.45" customHeight="1" x14ac:dyDescent="0.25">
      <c r="A279" s="40" t="s">
        <v>254</v>
      </c>
      <c r="B279" s="16" t="s">
        <v>1009</v>
      </c>
      <c r="C279" s="16" t="s">
        <v>559</v>
      </c>
      <c r="D279" s="16" t="s">
        <v>590</v>
      </c>
      <c r="E279" s="16" t="s">
        <v>1010</v>
      </c>
      <c r="F279" s="17">
        <v>272670.71999999997</v>
      </c>
      <c r="G279" s="59" t="s">
        <v>492</v>
      </c>
      <c r="H279" s="18">
        <v>45734</v>
      </c>
      <c r="I279" s="60" t="s">
        <v>1429</v>
      </c>
      <c r="J279" s="16" t="s">
        <v>1237</v>
      </c>
      <c r="K279" s="43"/>
    </row>
    <row r="280" spans="1:11" ht="20.45" customHeight="1" x14ac:dyDescent="0.25">
      <c r="A280" s="40" t="s">
        <v>255</v>
      </c>
      <c r="B280" s="16" t="s">
        <v>1011</v>
      </c>
      <c r="C280" s="16" t="s">
        <v>512</v>
      </c>
      <c r="D280" s="16" t="s">
        <v>513</v>
      </c>
      <c r="E280" s="16" t="s">
        <v>522</v>
      </c>
      <c r="F280" s="17">
        <v>266004</v>
      </c>
      <c r="G280" s="59" t="s">
        <v>499</v>
      </c>
      <c r="H280" s="18">
        <v>45757</v>
      </c>
      <c r="I280" s="60" t="s">
        <v>453</v>
      </c>
      <c r="J280" s="16" t="s">
        <v>1632</v>
      </c>
      <c r="K280" s="43"/>
    </row>
    <row r="281" spans="1:11" ht="20.45" customHeight="1" x14ac:dyDescent="0.25">
      <c r="A281" s="40" t="s">
        <v>256</v>
      </c>
      <c r="B281" s="16" t="s">
        <v>1012</v>
      </c>
      <c r="C281" s="16" t="s">
        <v>530</v>
      </c>
      <c r="D281" s="16" t="s">
        <v>531</v>
      </c>
      <c r="E281" s="16" t="s">
        <v>550</v>
      </c>
      <c r="F281" s="17">
        <v>393611.52000000002</v>
      </c>
      <c r="G281" s="59" t="s">
        <v>489</v>
      </c>
      <c r="H281" s="18">
        <v>45749</v>
      </c>
      <c r="I281" s="60" t="s">
        <v>1430</v>
      </c>
      <c r="J281" s="16" t="s">
        <v>1633</v>
      </c>
      <c r="K281" s="43"/>
    </row>
    <row r="282" spans="1:11" ht="20.45" customHeight="1" x14ac:dyDescent="0.25">
      <c r="A282" s="40" t="s">
        <v>278</v>
      </c>
      <c r="B282" s="16" t="s">
        <v>1013</v>
      </c>
      <c r="C282" s="16" t="s">
        <v>514</v>
      </c>
      <c r="D282" s="16" t="s">
        <v>565</v>
      </c>
      <c r="E282" s="16" t="s">
        <v>615</v>
      </c>
      <c r="F282" s="17">
        <v>225835.8</v>
      </c>
      <c r="G282" s="59" t="s">
        <v>496</v>
      </c>
      <c r="H282" s="18">
        <v>45766</v>
      </c>
      <c r="I282" s="60" t="s">
        <v>454</v>
      </c>
      <c r="J282" s="16" t="s">
        <v>1238</v>
      </c>
      <c r="K282" s="43"/>
    </row>
    <row r="283" spans="1:11" ht="20.45" customHeight="1" x14ac:dyDescent="0.25">
      <c r="A283" s="40" t="s">
        <v>279</v>
      </c>
      <c r="B283" s="16" t="s">
        <v>1014</v>
      </c>
      <c r="C283" s="16" t="s">
        <v>517</v>
      </c>
      <c r="D283" s="16" t="s">
        <v>722</v>
      </c>
      <c r="E283" s="16" t="s">
        <v>723</v>
      </c>
      <c r="F283" s="17">
        <v>667941.6</v>
      </c>
      <c r="G283" s="59" t="s">
        <v>496</v>
      </c>
      <c r="H283" s="18">
        <v>45792</v>
      </c>
      <c r="I283" s="60" t="s">
        <v>455</v>
      </c>
      <c r="J283" s="16" t="s">
        <v>1239</v>
      </c>
      <c r="K283" s="43"/>
    </row>
    <row r="284" spans="1:11" ht="20.45" customHeight="1" x14ac:dyDescent="0.25">
      <c r="A284" s="40" t="s">
        <v>280</v>
      </c>
      <c r="B284" s="16" t="s">
        <v>1015</v>
      </c>
      <c r="C284" s="16" t="s">
        <v>530</v>
      </c>
      <c r="D284" s="16" t="s">
        <v>531</v>
      </c>
      <c r="E284" s="16" t="s">
        <v>550</v>
      </c>
      <c r="F284" s="17">
        <v>357600</v>
      </c>
      <c r="G284" s="59" t="s">
        <v>498</v>
      </c>
      <c r="H284" s="18">
        <v>45779</v>
      </c>
      <c r="I284" s="60" t="s">
        <v>456</v>
      </c>
      <c r="J284" s="16" t="s">
        <v>1634</v>
      </c>
      <c r="K284" s="43"/>
    </row>
    <row r="285" spans="1:11" ht="20.45" customHeight="1" x14ac:dyDescent="0.25">
      <c r="A285" s="40" t="s">
        <v>281</v>
      </c>
      <c r="B285" s="16" t="s">
        <v>1016</v>
      </c>
      <c r="C285" s="16" t="s">
        <v>538</v>
      </c>
      <c r="D285" s="16" t="s">
        <v>573</v>
      </c>
      <c r="E285" s="16" t="s">
        <v>1017</v>
      </c>
      <c r="F285" s="17">
        <v>522678.4</v>
      </c>
      <c r="G285" s="59" t="s">
        <v>498</v>
      </c>
      <c r="H285" s="18">
        <v>45805</v>
      </c>
      <c r="I285" s="60" t="s">
        <v>457</v>
      </c>
      <c r="J285" s="16" t="s">
        <v>1635</v>
      </c>
      <c r="K285" s="43"/>
    </row>
    <row r="286" spans="1:11" ht="20.45" customHeight="1" x14ac:dyDescent="0.25">
      <c r="A286" s="40" t="s">
        <v>282</v>
      </c>
      <c r="B286" s="16" t="s">
        <v>1018</v>
      </c>
      <c r="C286" s="16" t="s">
        <v>538</v>
      </c>
      <c r="D286" s="16" t="s">
        <v>548</v>
      </c>
      <c r="E286" s="16" t="s">
        <v>1019</v>
      </c>
      <c r="F286" s="17">
        <v>492384</v>
      </c>
      <c r="G286" s="59" t="s">
        <v>495</v>
      </c>
      <c r="H286" s="18">
        <v>45790</v>
      </c>
      <c r="I286" s="60" t="s">
        <v>458</v>
      </c>
      <c r="J286" s="16" t="s">
        <v>1636</v>
      </c>
      <c r="K286" s="43"/>
    </row>
    <row r="287" spans="1:11" ht="20.45" customHeight="1" x14ac:dyDescent="0.25">
      <c r="A287" s="40" t="s">
        <v>1715</v>
      </c>
      <c r="B287" s="16" t="s">
        <v>1718</v>
      </c>
      <c r="C287" s="16" t="s">
        <v>543</v>
      </c>
      <c r="D287" s="16" t="s">
        <v>544</v>
      </c>
      <c r="E287" s="16" t="s">
        <v>859</v>
      </c>
      <c r="F287" s="17">
        <v>353183.52</v>
      </c>
      <c r="G287" s="59" t="s">
        <v>498</v>
      </c>
      <c r="H287" s="18">
        <v>45860</v>
      </c>
      <c r="I287" s="60" t="s">
        <v>1637</v>
      </c>
      <c r="J287" s="16" t="s">
        <v>1638</v>
      </c>
      <c r="K287" s="43"/>
    </row>
    <row r="288" spans="1:11" ht="20.45" customHeight="1" x14ac:dyDescent="0.25">
      <c r="A288" s="40" t="s">
        <v>283</v>
      </c>
      <c r="B288" s="16" t="s">
        <v>1020</v>
      </c>
      <c r="C288" s="16" t="s">
        <v>580</v>
      </c>
      <c r="D288" s="16" t="s">
        <v>827</v>
      </c>
      <c r="E288" s="16" t="s">
        <v>1021</v>
      </c>
      <c r="F288" s="17">
        <v>444943.8</v>
      </c>
      <c r="G288" s="59" t="s">
        <v>490</v>
      </c>
      <c r="H288" s="18">
        <v>45783</v>
      </c>
      <c r="I288" s="60" t="s">
        <v>459</v>
      </c>
      <c r="J288" s="16" t="s">
        <v>1639</v>
      </c>
      <c r="K288" s="43"/>
    </row>
    <row r="289" spans="1:11" ht="20.45" customHeight="1" x14ac:dyDescent="0.25">
      <c r="A289" s="40" t="s">
        <v>257</v>
      </c>
      <c r="B289" s="16" t="s">
        <v>1022</v>
      </c>
      <c r="C289" s="16" t="s">
        <v>512</v>
      </c>
      <c r="D289" s="16" t="s">
        <v>513</v>
      </c>
      <c r="E289" s="16" t="s">
        <v>522</v>
      </c>
      <c r="F289" s="17">
        <v>520312.8</v>
      </c>
      <c r="G289" s="59" t="s">
        <v>496</v>
      </c>
      <c r="H289" s="18">
        <v>45775</v>
      </c>
      <c r="I289" s="60" t="s">
        <v>1640</v>
      </c>
      <c r="J289" s="16" t="s">
        <v>1641</v>
      </c>
      <c r="K289" s="43"/>
    </row>
    <row r="290" spans="1:11" ht="20.45" customHeight="1" x14ac:dyDescent="0.25">
      <c r="A290" s="40" t="s">
        <v>258</v>
      </c>
      <c r="B290" s="16" t="s">
        <v>1023</v>
      </c>
      <c r="C290" s="16" t="s">
        <v>538</v>
      </c>
      <c r="D290" s="16" t="s">
        <v>602</v>
      </c>
      <c r="E290" s="16" t="s">
        <v>603</v>
      </c>
      <c r="F290" s="17">
        <v>479629.7</v>
      </c>
      <c r="G290" s="59" t="s">
        <v>494</v>
      </c>
      <c r="H290" s="18">
        <v>45750</v>
      </c>
      <c r="I290" s="60" t="s">
        <v>1431</v>
      </c>
      <c r="J290" s="16" t="s">
        <v>1642</v>
      </c>
      <c r="K290" s="43"/>
    </row>
    <row r="291" spans="1:11" ht="20.45" customHeight="1" x14ac:dyDescent="0.25">
      <c r="A291" s="40" t="s">
        <v>284</v>
      </c>
      <c r="B291" s="16" t="s">
        <v>1024</v>
      </c>
      <c r="C291" s="16" t="s">
        <v>519</v>
      </c>
      <c r="D291" s="16" t="s">
        <v>598</v>
      </c>
      <c r="E291" s="16" t="s">
        <v>1025</v>
      </c>
      <c r="F291" s="17">
        <v>422694.40000000002</v>
      </c>
      <c r="G291" s="59" t="s">
        <v>496</v>
      </c>
      <c r="H291" s="18">
        <v>45779</v>
      </c>
      <c r="I291" s="60" t="s">
        <v>460</v>
      </c>
      <c r="J291" s="16" t="s">
        <v>1643</v>
      </c>
      <c r="K291" s="43"/>
    </row>
    <row r="292" spans="1:11" ht="20.45" customHeight="1" x14ac:dyDescent="0.25">
      <c r="A292" s="40" t="s">
        <v>285</v>
      </c>
      <c r="B292" s="16" t="s">
        <v>1026</v>
      </c>
      <c r="C292" s="16" t="s">
        <v>512</v>
      </c>
      <c r="D292" s="16" t="s">
        <v>513</v>
      </c>
      <c r="E292" s="16" t="s">
        <v>522</v>
      </c>
      <c r="F292" s="17">
        <v>679135.42</v>
      </c>
      <c r="G292" s="59" t="s">
        <v>491</v>
      </c>
      <c r="H292" s="18">
        <v>45798</v>
      </c>
      <c r="I292" s="60" t="s">
        <v>461</v>
      </c>
      <c r="J292" s="16" t="s">
        <v>1644</v>
      </c>
      <c r="K292" s="43"/>
    </row>
    <row r="293" spans="1:11" ht="20.45" customHeight="1" x14ac:dyDescent="0.25">
      <c r="A293" s="40" t="s">
        <v>286</v>
      </c>
      <c r="B293" s="16" t="s">
        <v>1027</v>
      </c>
      <c r="C293" s="16" t="s">
        <v>512</v>
      </c>
      <c r="D293" s="16" t="s">
        <v>513</v>
      </c>
      <c r="E293" s="16" t="s">
        <v>522</v>
      </c>
      <c r="F293" s="17">
        <v>437247.02</v>
      </c>
      <c r="G293" s="59" t="s">
        <v>504</v>
      </c>
      <c r="H293" s="18">
        <v>45901</v>
      </c>
      <c r="I293" s="60" t="s">
        <v>1432</v>
      </c>
      <c r="J293" s="16" t="s">
        <v>1645</v>
      </c>
      <c r="K293" s="43"/>
    </row>
    <row r="294" spans="1:11" ht="20.45" customHeight="1" x14ac:dyDescent="0.25">
      <c r="A294" s="40" t="s">
        <v>287</v>
      </c>
      <c r="B294" s="16" t="s">
        <v>1028</v>
      </c>
      <c r="C294" s="16" t="s">
        <v>535</v>
      </c>
      <c r="D294" s="16" t="s">
        <v>569</v>
      </c>
      <c r="E294" s="16" t="s">
        <v>579</v>
      </c>
      <c r="F294" s="17">
        <v>738636.48</v>
      </c>
      <c r="G294" s="59" t="s">
        <v>491</v>
      </c>
      <c r="H294" s="18">
        <v>45828</v>
      </c>
      <c r="I294" s="60" t="s">
        <v>1136</v>
      </c>
      <c r="J294" s="16" t="s">
        <v>1646</v>
      </c>
      <c r="K294" s="43"/>
    </row>
    <row r="295" spans="1:11" ht="20.45" customHeight="1" x14ac:dyDescent="0.25">
      <c r="A295" s="40" t="s">
        <v>288</v>
      </c>
      <c r="B295" s="16" t="s">
        <v>1029</v>
      </c>
      <c r="C295" s="16" t="s">
        <v>514</v>
      </c>
      <c r="D295" s="16" t="s">
        <v>515</v>
      </c>
      <c r="E295" s="16" t="s">
        <v>516</v>
      </c>
      <c r="F295" s="17">
        <v>496086</v>
      </c>
      <c r="G295" s="59" t="s">
        <v>500</v>
      </c>
      <c r="H295" s="18">
        <v>45783</v>
      </c>
      <c r="I295" s="60" t="s">
        <v>462</v>
      </c>
      <c r="J295" s="16" t="s">
        <v>1647</v>
      </c>
      <c r="K295" s="43"/>
    </row>
    <row r="296" spans="1:11" ht="20.45" customHeight="1" x14ac:dyDescent="0.25">
      <c r="A296" s="40" t="s">
        <v>289</v>
      </c>
      <c r="B296" s="16" t="s">
        <v>1030</v>
      </c>
      <c r="C296" s="16" t="s">
        <v>580</v>
      </c>
      <c r="D296" s="16" t="s">
        <v>581</v>
      </c>
      <c r="E296" s="16" t="s">
        <v>582</v>
      </c>
      <c r="F296" s="17">
        <v>500596.8</v>
      </c>
      <c r="G296" s="59" t="s">
        <v>490</v>
      </c>
      <c r="H296" s="18">
        <v>45798</v>
      </c>
      <c r="I296" s="60" t="s">
        <v>1433</v>
      </c>
      <c r="J296" s="16" t="s">
        <v>1648</v>
      </c>
      <c r="K296" s="43"/>
    </row>
    <row r="297" spans="1:11" ht="20.45" customHeight="1" x14ac:dyDescent="0.25">
      <c r="A297" s="40" t="s">
        <v>1031</v>
      </c>
      <c r="B297" s="16" t="s">
        <v>1032</v>
      </c>
      <c r="C297" s="16" t="s">
        <v>527</v>
      </c>
      <c r="D297" s="16" t="s">
        <v>622</v>
      </c>
      <c r="E297" s="16" t="s">
        <v>1033</v>
      </c>
      <c r="F297" s="17">
        <v>527411.68000000005</v>
      </c>
      <c r="G297" s="59" t="s">
        <v>499</v>
      </c>
      <c r="H297" s="18">
        <v>45783</v>
      </c>
      <c r="I297" s="60" t="s">
        <v>1434</v>
      </c>
      <c r="J297" s="16" t="s">
        <v>1650</v>
      </c>
      <c r="K297" s="43"/>
    </row>
    <row r="298" spans="1:11" ht="20.45" customHeight="1" x14ac:dyDescent="0.25">
      <c r="A298" s="40" t="s">
        <v>290</v>
      </c>
      <c r="B298" s="16" t="s">
        <v>1034</v>
      </c>
      <c r="C298" s="16" t="s">
        <v>514</v>
      </c>
      <c r="D298" s="16" t="s">
        <v>515</v>
      </c>
      <c r="E298" s="16" t="s">
        <v>516</v>
      </c>
      <c r="F298" s="17">
        <v>381900</v>
      </c>
      <c r="G298" s="59" t="s">
        <v>499</v>
      </c>
      <c r="H298" s="18">
        <v>45833</v>
      </c>
      <c r="I298" s="60" t="s">
        <v>1435</v>
      </c>
      <c r="J298" s="16" t="s">
        <v>1649</v>
      </c>
      <c r="K298" s="43"/>
    </row>
    <row r="299" spans="1:11" ht="20.45" customHeight="1" x14ac:dyDescent="0.25">
      <c r="A299" s="40" t="s">
        <v>291</v>
      </c>
      <c r="B299" s="16" t="s">
        <v>1035</v>
      </c>
      <c r="C299" s="16" t="s">
        <v>514</v>
      </c>
      <c r="D299" s="16" t="s">
        <v>515</v>
      </c>
      <c r="E299" s="16" t="s">
        <v>516</v>
      </c>
      <c r="F299" s="17">
        <v>523276.79999999999</v>
      </c>
      <c r="G299" s="59" t="s">
        <v>498</v>
      </c>
      <c r="H299" s="18">
        <v>45803</v>
      </c>
      <c r="I299" s="60" t="s">
        <v>1436</v>
      </c>
      <c r="J299" s="16" t="s">
        <v>1751</v>
      </c>
      <c r="K299" s="43"/>
    </row>
    <row r="300" spans="1:11" ht="20.45" customHeight="1" x14ac:dyDescent="0.25">
      <c r="A300" s="40" t="s">
        <v>292</v>
      </c>
      <c r="B300" s="16" t="s">
        <v>1036</v>
      </c>
      <c r="C300" s="16" t="s">
        <v>533</v>
      </c>
      <c r="D300" s="16" t="s">
        <v>557</v>
      </c>
      <c r="E300" s="16" t="s">
        <v>558</v>
      </c>
      <c r="F300" s="17">
        <v>209024</v>
      </c>
      <c r="G300" s="59" t="s">
        <v>498</v>
      </c>
      <c r="H300" s="18">
        <v>45831</v>
      </c>
      <c r="I300" s="60" t="s">
        <v>463</v>
      </c>
      <c r="J300" s="16" t="s">
        <v>1651</v>
      </c>
      <c r="K300" s="43"/>
    </row>
    <row r="301" spans="1:11" ht="20.45" customHeight="1" x14ac:dyDescent="0.25">
      <c r="A301" s="40" t="s">
        <v>293</v>
      </c>
      <c r="B301" s="16" t="s">
        <v>1037</v>
      </c>
      <c r="C301" s="16" t="s">
        <v>514</v>
      </c>
      <c r="D301" s="16" t="s">
        <v>515</v>
      </c>
      <c r="E301" s="16" t="s">
        <v>516</v>
      </c>
      <c r="F301" s="17">
        <v>904565.67</v>
      </c>
      <c r="G301" s="59" t="s">
        <v>498</v>
      </c>
      <c r="H301" s="18">
        <v>45798</v>
      </c>
      <c r="I301" s="60" t="s">
        <v>1437</v>
      </c>
      <c r="J301" s="16" t="s">
        <v>1652</v>
      </c>
      <c r="K301" s="43"/>
    </row>
    <row r="302" spans="1:11" ht="20.45" customHeight="1" x14ac:dyDescent="0.25">
      <c r="A302" s="40" t="s">
        <v>294</v>
      </c>
      <c r="B302" s="16" t="s">
        <v>1038</v>
      </c>
      <c r="C302" s="16" t="s">
        <v>514</v>
      </c>
      <c r="D302" s="16" t="s">
        <v>565</v>
      </c>
      <c r="E302" s="16" t="s">
        <v>615</v>
      </c>
      <c r="F302" s="17">
        <v>455175.6</v>
      </c>
      <c r="G302" s="59" t="s">
        <v>502</v>
      </c>
      <c r="H302" s="18">
        <v>45849</v>
      </c>
      <c r="I302" s="60" t="s">
        <v>1438</v>
      </c>
      <c r="J302" s="16" t="s">
        <v>1653</v>
      </c>
      <c r="K302" s="43"/>
    </row>
    <row r="303" spans="1:11" ht="20.45" customHeight="1" x14ac:dyDescent="0.25">
      <c r="A303" s="40" t="s">
        <v>295</v>
      </c>
      <c r="B303" s="16" t="s">
        <v>1039</v>
      </c>
      <c r="C303" s="16" t="s">
        <v>538</v>
      </c>
      <c r="D303" s="16" t="s">
        <v>618</v>
      </c>
      <c r="E303" s="16" t="s">
        <v>1040</v>
      </c>
      <c r="F303" s="17">
        <v>667525.19999999995</v>
      </c>
      <c r="G303" s="59" t="s">
        <v>502</v>
      </c>
      <c r="H303" s="18">
        <v>45860</v>
      </c>
      <c r="I303" s="60" t="s">
        <v>1439</v>
      </c>
      <c r="J303" s="16" t="s">
        <v>1654</v>
      </c>
      <c r="K303" s="43"/>
    </row>
    <row r="304" spans="1:11" ht="20.45" customHeight="1" x14ac:dyDescent="0.25">
      <c r="A304" s="40" t="s">
        <v>296</v>
      </c>
      <c r="B304" s="16" t="s">
        <v>1041</v>
      </c>
      <c r="C304" s="16" t="s">
        <v>588</v>
      </c>
      <c r="D304" s="16" t="s">
        <v>728</v>
      </c>
      <c r="E304" s="16" t="s">
        <v>1042</v>
      </c>
      <c r="F304" s="17">
        <v>1302716.7</v>
      </c>
      <c r="G304" s="59" t="s">
        <v>502</v>
      </c>
      <c r="H304" s="18">
        <v>45860</v>
      </c>
      <c r="I304" s="60" t="s">
        <v>1440</v>
      </c>
      <c r="J304" s="16" t="s">
        <v>1655</v>
      </c>
      <c r="K304" s="43"/>
    </row>
    <row r="305" spans="1:11" ht="20.45" customHeight="1" x14ac:dyDescent="0.25">
      <c r="A305" s="40" t="s">
        <v>297</v>
      </c>
      <c r="B305" s="16" t="s">
        <v>1043</v>
      </c>
      <c r="C305" s="16" t="s">
        <v>551</v>
      </c>
      <c r="D305" s="16" t="s">
        <v>552</v>
      </c>
      <c r="E305" s="16" t="s">
        <v>609</v>
      </c>
      <c r="F305" s="17">
        <v>858324.8</v>
      </c>
      <c r="G305" s="59" t="s">
        <v>498</v>
      </c>
      <c r="H305" s="18">
        <v>45798</v>
      </c>
      <c r="I305" s="60" t="s">
        <v>1441</v>
      </c>
      <c r="J305" s="16" t="s">
        <v>1240</v>
      </c>
      <c r="K305" s="43"/>
    </row>
    <row r="306" spans="1:11" ht="20.45" customHeight="1" x14ac:dyDescent="0.25">
      <c r="A306" s="40" t="s">
        <v>298</v>
      </c>
      <c r="B306" s="16" t="s">
        <v>1044</v>
      </c>
      <c r="C306" s="16" t="s">
        <v>512</v>
      </c>
      <c r="D306" s="16" t="s">
        <v>513</v>
      </c>
      <c r="E306" s="16" t="s">
        <v>522</v>
      </c>
      <c r="F306" s="17">
        <v>540031.80000000005</v>
      </c>
      <c r="G306" s="59" t="s">
        <v>496</v>
      </c>
      <c r="H306" s="18">
        <v>45860</v>
      </c>
      <c r="I306" s="60" t="s">
        <v>464</v>
      </c>
      <c r="J306" s="16" t="s">
        <v>1656</v>
      </c>
      <c r="K306" s="43"/>
    </row>
    <row r="307" spans="1:11" ht="20.45" customHeight="1" x14ac:dyDescent="0.25">
      <c r="A307" s="40" t="s">
        <v>299</v>
      </c>
      <c r="B307" s="16" t="s">
        <v>1045</v>
      </c>
      <c r="C307" s="16" t="s">
        <v>535</v>
      </c>
      <c r="D307" s="16" t="s">
        <v>972</v>
      </c>
      <c r="E307" s="16" t="s">
        <v>973</v>
      </c>
      <c r="F307" s="17">
        <v>374399.79</v>
      </c>
      <c r="G307" s="59" t="s">
        <v>504</v>
      </c>
      <c r="H307" s="18">
        <v>45840</v>
      </c>
      <c r="I307" s="60" t="s">
        <v>1442</v>
      </c>
      <c r="J307" s="16" t="s">
        <v>1657</v>
      </c>
      <c r="K307" s="43"/>
    </row>
    <row r="308" spans="1:11" ht="20.45" customHeight="1" x14ac:dyDescent="0.25">
      <c r="A308" s="40" t="s">
        <v>300</v>
      </c>
      <c r="B308" s="16" t="s">
        <v>1046</v>
      </c>
      <c r="C308" s="16" t="s">
        <v>535</v>
      </c>
      <c r="D308" s="16" t="s">
        <v>972</v>
      </c>
      <c r="E308" s="16" t="s">
        <v>973</v>
      </c>
      <c r="F308" s="17">
        <v>343718.40000000002</v>
      </c>
      <c r="G308" s="59" t="s">
        <v>492</v>
      </c>
      <c r="H308" s="18">
        <v>45840</v>
      </c>
      <c r="I308" s="60" t="s">
        <v>465</v>
      </c>
      <c r="J308" s="16" t="s">
        <v>1658</v>
      </c>
      <c r="K308" s="43"/>
    </row>
    <row r="309" spans="1:11" ht="20.45" customHeight="1" x14ac:dyDescent="0.25">
      <c r="A309" s="40" t="s">
        <v>301</v>
      </c>
      <c r="B309" s="16" t="s">
        <v>1047</v>
      </c>
      <c r="C309" s="16" t="s">
        <v>532</v>
      </c>
      <c r="D309" s="16" t="s">
        <v>553</v>
      </c>
      <c r="E309" s="16" t="s">
        <v>1048</v>
      </c>
      <c r="F309" s="17">
        <v>780437.76</v>
      </c>
      <c r="G309" s="59" t="s">
        <v>491</v>
      </c>
      <c r="H309" s="18">
        <v>45853</v>
      </c>
      <c r="I309" s="60" t="s">
        <v>466</v>
      </c>
      <c r="J309" s="16" t="s">
        <v>1659</v>
      </c>
      <c r="K309" s="43"/>
    </row>
    <row r="310" spans="1:11" ht="20.45" customHeight="1" x14ac:dyDescent="0.25">
      <c r="A310" s="40" t="s">
        <v>302</v>
      </c>
      <c r="B310" s="16" t="s">
        <v>1049</v>
      </c>
      <c r="C310" s="16" t="s">
        <v>514</v>
      </c>
      <c r="D310" s="16" t="s">
        <v>515</v>
      </c>
      <c r="E310" s="16" t="s">
        <v>516</v>
      </c>
      <c r="F310" s="17">
        <v>884881.92000000004</v>
      </c>
      <c r="G310" s="59" t="s">
        <v>504</v>
      </c>
      <c r="H310" s="18">
        <v>45848</v>
      </c>
      <c r="I310" s="60" t="s">
        <v>467</v>
      </c>
      <c r="J310" s="16" t="s">
        <v>1660</v>
      </c>
      <c r="K310" s="43"/>
    </row>
    <row r="311" spans="1:11" ht="20.45" customHeight="1" x14ac:dyDescent="0.25">
      <c r="A311" s="40" t="s">
        <v>303</v>
      </c>
      <c r="B311" s="16" t="s">
        <v>1050</v>
      </c>
      <c r="C311" s="16" t="s">
        <v>514</v>
      </c>
      <c r="D311" s="16" t="s">
        <v>515</v>
      </c>
      <c r="E311" s="16" t="s">
        <v>516</v>
      </c>
      <c r="F311" s="17">
        <v>823982.4</v>
      </c>
      <c r="G311" s="59" t="s">
        <v>490</v>
      </c>
      <c r="H311" s="18">
        <v>45807</v>
      </c>
      <c r="I311" s="60" t="s">
        <v>468</v>
      </c>
      <c r="J311" s="16" t="s">
        <v>1661</v>
      </c>
      <c r="K311" s="43"/>
    </row>
    <row r="312" spans="1:11" ht="20.45" customHeight="1" x14ac:dyDescent="0.25">
      <c r="A312" s="40" t="s">
        <v>304</v>
      </c>
      <c r="B312" s="16" t="s">
        <v>1051</v>
      </c>
      <c r="C312" s="16" t="s">
        <v>585</v>
      </c>
      <c r="D312" s="16" t="s">
        <v>804</v>
      </c>
      <c r="E312" s="16" t="s">
        <v>988</v>
      </c>
      <c r="F312" s="17">
        <v>879201.44</v>
      </c>
      <c r="G312" s="59" t="s">
        <v>500</v>
      </c>
      <c r="H312" s="18">
        <v>45911</v>
      </c>
      <c r="I312" s="60" t="s">
        <v>469</v>
      </c>
      <c r="J312" s="16" t="s">
        <v>1662</v>
      </c>
      <c r="K312" s="43"/>
    </row>
    <row r="313" spans="1:11" ht="20.45" customHeight="1" x14ac:dyDescent="0.25">
      <c r="A313" s="40" t="s">
        <v>305</v>
      </c>
      <c r="B313" s="16" t="s">
        <v>1052</v>
      </c>
      <c r="C313" s="16" t="s">
        <v>514</v>
      </c>
      <c r="D313" s="16" t="s">
        <v>612</v>
      </c>
      <c r="E313" s="16" t="s">
        <v>1053</v>
      </c>
      <c r="F313" s="17">
        <v>499449.59999999998</v>
      </c>
      <c r="G313" s="59" t="s">
        <v>499</v>
      </c>
      <c r="H313" s="18">
        <v>45853</v>
      </c>
      <c r="I313" s="60" t="s">
        <v>1443</v>
      </c>
      <c r="J313" s="16" t="s">
        <v>1663</v>
      </c>
      <c r="K313" s="43"/>
    </row>
    <row r="314" spans="1:11" ht="20.45" customHeight="1" x14ac:dyDescent="0.25">
      <c r="A314" s="40" t="s">
        <v>306</v>
      </c>
      <c r="B314" s="16" t="s">
        <v>1054</v>
      </c>
      <c r="C314" s="16" t="s">
        <v>514</v>
      </c>
      <c r="D314" s="16" t="s">
        <v>526</v>
      </c>
      <c r="E314" s="16" t="s">
        <v>1055</v>
      </c>
      <c r="F314" s="17">
        <v>377472</v>
      </c>
      <c r="G314" s="59" t="s">
        <v>492</v>
      </c>
      <c r="H314" s="18">
        <v>45883</v>
      </c>
      <c r="I314" s="60" t="s">
        <v>1444</v>
      </c>
      <c r="J314" s="16" t="s">
        <v>1664</v>
      </c>
      <c r="K314" s="43"/>
    </row>
    <row r="315" spans="1:11" ht="20.45" customHeight="1" x14ac:dyDescent="0.25">
      <c r="A315" s="40" t="s">
        <v>307</v>
      </c>
      <c r="B315" s="16" t="s">
        <v>1056</v>
      </c>
      <c r="C315" s="16" t="s">
        <v>538</v>
      </c>
      <c r="D315" s="16" t="s">
        <v>539</v>
      </c>
      <c r="E315" s="16" t="s">
        <v>540</v>
      </c>
      <c r="F315" s="17">
        <v>782549.37</v>
      </c>
      <c r="G315" s="59" t="s">
        <v>496</v>
      </c>
      <c r="H315" s="18">
        <v>45902</v>
      </c>
      <c r="I315" s="60" t="s">
        <v>470</v>
      </c>
      <c r="J315" s="16" t="s">
        <v>1665</v>
      </c>
      <c r="K315" s="43"/>
    </row>
    <row r="316" spans="1:11" ht="20.45" customHeight="1" x14ac:dyDescent="0.25">
      <c r="A316" s="40" t="s">
        <v>308</v>
      </c>
      <c r="B316" s="16" t="s">
        <v>1057</v>
      </c>
      <c r="C316" s="16" t="s">
        <v>519</v>
      </c>
      <c r="D316" s="16" t="s">
        <v>520</v>
      </c>
      <c r="E316" s="16" t="s">
        <v>521</v>
      </c>
      <c r="F316" s="17">
        <v>788256</v>
      </c>
      <c r="G316" s="59" t="s">
        <v>499</v>
      </c>
      <c r="H316" s="18">
        <v>45873</v>
      </c>
      <c r="I316" s="60" t="s">
        <v>1445</v>
      </c>
      <c r="J316" s="16" t="s">
        <v>1666</v>
      </c>
      <c r="K316" s="43"/>
    </row>
    <row r="317" spans="1:11" ht="20.45" customHeight="1" x14ac:dyDescent="0.25">
      <c r="A317" s="40" t="s">
        <v>309</v>
      </c>
      <c r="B317" s="16" t="s">
        <v>1058</v>
      </c>
      <c r="C317" s="16" t="s">
        <v>514</v>
      </c>
      <c r="D317" s="16" t="s">
        <v>583</v>
      </c>
      <c r="E317" s="16" t="s">
        <v>1059</v>
      </c>
      <c r="F317" s="17">
        <v>723598.08</v>
      </c>
      <c r="G317" s="59" t="s">
        <v>491</v>
      </c>
      <c r="H317" s="18">
        <v>45877</v>
      </c>
      <c r="I317" s="60" t="s">
        <v>471</v>
      </c>
      <c r="J317" s="16" t="s">
        <v>1667</v>
      </c>
      <c r="K317" s="43"/>
    </row>
    <row r="318" spans="1:11" ht="20.45" customHeight="1" x14ac:dyDescent="0.25">
      <c r="A318" s="40" t="s">
        <v>310</v>
      </c>
      <c r="B318" s="16" t="s">
        <v>1060</v>
      </c>
      <c r="C318" s="16" t="s">
        <v>519</v>
      </c>
      <c r="D318" s="16" t="s">
        <v>545</v>
      </c>
      <c r="E318" s="16" t="s">
        <v>1061</v>
      </c>
      <c r="F318" s="17">
        <v>447855.35999999999</v>
      </c>
      <c r="G318" s="59" t="s">
        <v>490</v>
      </c>
      <c r="H318" s="18">
        <v>45860</v>
      </c>
      <c r="I318" s="60" t="s">
        <v>1446</v>
      </c>
      <c r="J318" s="16" t="s">
        <v>1668</v>
      </c>
      <c r="K318" s="43"/>
    </row>
    <row r="319" spans="1:11" ht="20.45" customHeight="1" x14ac:dyDescent="0.25">
      <c r="A319" s="40" t="s">
        <v>311</v>
      </c>
      <c r="B319" s="16" t="s">
        <v>1062</v>
      </c>
      <c r="C319" s="16" t="s">
        <v>514</v>
      </c>
      <c r="D319" s="16" t="s">
        <v>515</v>
      </c>
      <c r="E319" s="16" t="s">
        <v>516</v>
      </c>
      <c r="F319" s="17">
        <v>754570.4</v>
      </c>
      <c r="G319" s="59" t="s">
        <v>496</v>
      </c>
      <c r="H319" s="18">
        <v>45905</v>
      </c>
      <c r="I319" s="60" t="s">
        <v>1137</v>
      </c>
      <c r="J319" s="16" t="s">
        <v>1669</v>
      </c>
      <c r="K319" s="43"/>
    </row>
    <row r="320" spans="1:11" ht="20.45" customHeight="1" x14ac:dyDescent="0.25">
      <c r="A320" s="40" t="s">
        <v>312</v>
      </c>
      <c r="B320" s="16" t="s">
        <v>1063</v>
      </c>
      <c r="C320" s="16" t="s">
        <v>514</v>
      </c>
      <c r="D320" s="16" t="s">
        <v>515</v>
      </c>
      <c r="E320" s="16" t="s">
        <v>516</v>
      </c>
      <c r="F320" s="17">
        <v>343526.40000000002</v>
      </c>
      <c r="G320" s="59" t="s">
        <v>492</v>
      </c>
      <c r="H320" s="18">
        <v>45895</v>
      </c>
      <c r="I320" s="60" t="s">
        <v>1447</v>
      </c>
      <c r="J320" s="16" t="s">
        <v>1670</v>
      </c>
      <c r="K320" s="43"/>
    </row>
    <row r="321" spans="1:11" ht="20.45" customHeight="1" x14ac:dyDescent="0.25">
      <c r="A321" s="40" t="s">
        <v>313</v>
      </c>
      <c r="B321" s="16" t="s">
        <v>1064</v>
      </c>
      <c r="C321" s="16" t="s">
        <v>514</v>
      </c>
      <c r="D321" s="16" t="s">
        <v>515</v>
      </c>
      <c r="E321" s="16" t="s">
        <v>516</v>
      </c>
      <c r="F321" s="17">
        <v>232000</v>
      </c>
      <c r="G321" s="59" t="s">
        <v>492</v>
      </c>
      <c r="H321" s="18">
        <v>45923</v>
      </c>
      <c r="I321" s="60" t="s">
        <v>472</v>
      </c>
      <c r="J321" s="16" t="s">
        <v>1671</v>
      </c>
      <c r="K321" s="43"/>
    </row>
    <row r="322" spans="1:11" ht="20.45" customHeight="1" x14ac:dyDescent="0.25">
      <c r="A322" s="40" t="s">
        <v>314</v>
      </c>
      <c r="B322" s="16" t="s">
        <v>1065</v>
      </c>
      <c r="C322" s="16" t="s">
        <v>538</v>
      </c>
      <c r="D322" s="16" t="s">
        <v>548</v>
      </c>
      <c r="E322" s="16" t="s">
        <v>549</v>
      </c>
      <c r="F322" s="17">
        <v>719500.80000000005</v>
      </c>
      <c r="G322" s="59" t="s">
        <v>496</v>
      </c>
      <c r="H322" s="18">
        <v>45908</v>
      </c>
      <c r="I322" s="60" t="s">
        <v>1448</v>
      </c>
      <c r="J322" s="16" t="s">
        <v>1672</v>
      </c>
      <c r="K322" s="43"/>
    </row>
    <row r="323" spans="1:11" ht="20.45" customHeight="1" x14ac:dyDescent="0.25">
      <c r="A323" s="40" t="s">
        <v>315</v>
      </c>
      <c r="B323" s="16" t="s">
        <v>1066</v>
      </c>
      <c r="C323" s="16" t="s">
        <v>538</v>
      </c>
      <c r="D323" s="16" t="s">
        <v>618</v>
      </c>
      <c r="E323" s="16" t="s">
        <v>1067</v>
      </c>
      <c r="F323" s="17">
        <v>402172.7</v>
      </c>
      <c r="G323" s="59" t="s">
        <v>496</v>
      </c>
      <c r="H323" s="18">
        <v>45895</v>
      </c>
      <c r="I323" s="60" t="s">
        <v>473</v>
      </c>
      <c r="J323" s="16" t="s">
        <v>1673</v>
      </c>
      <c r="K323" s="43"/>
    </row>
    <row r="324" spans="1:11" ht="20.45" customHeight="1" x14ac:dyDescent="0.25">
      <c r="A324" s="40" t="s">
        <v>316</v>
      </c>
      <c r="B324" s="16" t="s">
        <v>671</v>
      </c>
      <c r="C324" s="16" t="s">
        <v>514</v>
      </c>
      <c r="D324" s="16" t="s">
        <v>583</v>
      </c>
      <c r="E324" s="16" t="s">
        <v>1068</v>
      </c>
      <c r="F324" s="17">
        <v>346690.8</v>
      </c>
      <c r="G324" s="59" t="s">
        <v>499</v>
      </c>
      <c r="H324" s="18">
        <v>45910</v>
      </c>
      <c r="I324" s="60" t="s">
        <v>1449</v>
      </c>
      <c r="J324" s="16" t="s">
        <v>1674</v>
      </c>
      <c r="K324" s="43"/>
    </row>
    <row r="325" spans="1:11" ht="20.45" customHeight="1" x14ac:dyDescent="0.25">
      <c r="A325" s="40" t="s">
        <v>317</v>
      </c>
      <c r="B325" s="16" t="s">
        <v>617</v>
      </c>
      <c r="C325" s="16" t="s">
        <v>538</v>
      </c>
      <c r="D325" s="16" t="s">
        <v>539</v>
      </c>
      <c r="E325" s="16" t="s">
        <v>540</v>
      </c>
      <c r="F325" s="17">
        <v>675979.2</v>
      </c>
      <c r="G325" s="59" t="s">
        <v>490</v>
      </c>
      <c r="H325" s="18">
        <v>45908</v>
      </c>
      <c r="I325" s="60" t="s">
        <v>474</v>
      </c>
      <c r="J325" s="16" t="s">
        <v>1675</v>
      </c>
      <c r="K325" s="43"/>
    </row>
    <row r="326" spans="1:11" ht="20.45" customHeight="1" x14ac:dyDescent="0.25">
      <c r="A326" s="40" t="s">
        <v>318</v>
      </c>
      <c r="B326" s="16" t="s">
        <v>1069</v>
      </c>
      <c r="C326" s="16" t="s">
        <v>514</v>
      </c>
      <c r="D326" s="16" t="s">
        <v>515</v>
      </c>
      <c r="E326" s="16" t="s">
        <v>516</v>
      </c>
      <c r="F326" s="17">
        <v>147483.20000000001</v>
      </c>
      <c r="G326" s="59" t="s">
        <v>499</v>
      </c>
      <c r="H326" s="18">
        <v>45897</v>
      </c>
      <c r="I326" s="60" t="s">
        <v>1450</v>
      </c>
      <c r="J326" s="16" t="s">
        <v>1676</v>
      </c>
      <c r="K326" s="43"/>
    </row>
    <row r="327" spans="1:11" ht="20.45" customHeight="1" x14ac:dyDescent="0.25">
      <c r="A327" s="40" t="s">
        <v>319</v>
      </c>
      <c r="B327" s="16" t="s">
        <v>1070</v>
      </c>
      <c r="C327" s="16" t="s">
        <v>514</v>
      </c>
      <c r="D327" s="16" t="s">
        <v>515</v>
      </c>
      <c r="E327" s="16" t="s">
        <v>516</v>
      </c>
      <c r="F327" s="17">
        <v>158592</v>
      </c>
      <c r="G327" s="59" t="s">
        <v>498</v>
      </c>
      <c r="H327" s="18">
        <v>45922</v>
      </c>
      <c r="I327" s="60" t="s">
        <v>1451</v>
      </c>
      <c r="J327" s="16" t="s">
        <v>1677</v>
      </c>
      <c r="K327" s="43"/>
    </row>
    <row r="328" spans="1:11" ht="20.45" customHeight="1" x14ac:dyDescent="0.25">
      <c r="A328" s="40" t="s">
        <v>320</v>
      </c>
      <c r="B328" s="16" t="s">
        <v>1071</v>
      </c>
      <c r="C328" s="16" t="s">
        <v>535</v>
      </c>
      <c r="D328" s="16" t="s">
        <v>536</v>
      </c>
      <c r="E328" s="16" t="s">
        <v>537</v>
      </c>
      <c r="F328" s="17">
        <v>419641.44</v>
      </c>
      <c r="G328" s="59" t="s">
        <v>496</v>
      </c>
      <c r="H328" s="18">
        <v>45937</v>
      </c>
      <c r="I328" s="60" t="s">
        <v>475</v>
      </c>
      <c r="J328" s="16" t="s">
        <v>1678</v>
      </c>
      <c r="K328" s="43"/>
    </row>
    <row r="329" spans="1:11" ht="20.45" customHeight="1" x14ac:dyDescent="0.25">
      <c r="A329" s="40" t="s">
        <v>321</v>
      </c>
      <c r="B329" s="16" t="s">
        <v>1072</v>
      </c>
      <c r="C329" s="16" t="s">
        <v>538</v>
      </c>
      <c r="D329" s="16" t="s">
        <v>539</v>
      </c>
      <c r="E329" s="16" t="s">
        <v>540</v>
      </c>
      <c r="F329" s="17">
        <v>338817.6</v>
      </c>
      <c r="G329" s="59" t="s">
        <v>499</v>
      </c>
      <c r="H329" s="18">
        <v>45953</v>
      </c>
      <c r="I329" s="60" t="s">
        <v>476</v>
      </c>
      <c r="J329" s="16" t="s">
        <v>1679</v>
      </c>
      <c r="K329" s="43"/>
    </row>
    <row r="330" spans="1:11" ht="20.45" customHeight="1" x14ac:dyDescent="0.25">
      <c r="A330" s="40" t="s">
        <v>322</v>
      </c>
      <c r="B330" s="16" t="s">
        <v>1073</v>
      </c>
      <c r="C330" s="16" t="s">
        <v>538</v>
      </c>
      <c r="D330" s="16" t="s">
        <v>548</v>
      </c>
      <c r="E330" s="16" t="s">
        <v>549</v>
      </c>
      <c r="F330" s="17">
        <v>306259.20000000001</v>
      </c>
      <c r="G330" s="59" t="s">
        <v>501</v>
      </c>
      <c r="H330" s="18">
        <v>45917</v>
      </c>
      <c r="I330" s="60" t="s">
        <v>1452</v>
      </c>
      <c r="J330" s="16" t="s">
        <v>1680</v>
      </c>
      <c r="K330" s="43"/>
    </row>
    <row r="331" spans="1:11" ht="20.45" customHeight="1" x14ac:dyDescent="0.25">
      <c r="A331" s="40" t="s">
        <v>323</v>
      </c>
      <c r="B331" s="16" t="s">
        <v>1074</v>
      </c>
      <c r="C331" s="16" t="s">
        <v>532</v>
      </c>
      <c r="D331" s="16" t="s">
        <v>864</v>
      </c>
      <c r="E331" s="16" t="s">
        <v>1075</v>
      </c>
      <c r="F331" s="17">
        <v>390856.8</v>
      </c>
      <c r="G331" s="59" t="s">
        <v>492</v>
      </c>
      <c r="H331" s="18">
        <v>45943</v>
      </c>
      <c r="I331" s="60" t="s">
        <v>1453</v>
      </c>
      <c r="J331" s="16" t="s">
        <v>1681</v>
      </c>
      <c r="K331" s="43"/>
    </row>
    <row r="332" spans="1:11" ht="20.45" customHeight="1" x14ac:dyDescent="0.25">
      <c r="A332" s="40" t="s">
        <v>324</v>
      </c>
      <c r="B332" s="16" t="s">
        <v>1076</v>
      </c>
      <c r="C332" s="16" t="s">
        <v>514</v>
      </c>
      <c r="D332" s="16" t="s">
        <v>515</v>
      </c>
      <c r="E332" s="16" t="s">
        <v>516</v>
      </c>
      <c r="F332" s="17">
        <v>405936</v>
      </c>
      <c r="G332" s="59" t="s">
        <v>496</v>
      </c>
      <c r="H332" s="18">
        <v>45853</v>
      </c>
      <c r="I332" s="60" t="s">
        <v>1454</v>
      </c>
      <c r="J332" s="16" t="s">
        <v>1682</v>
      </c>
      <c r="K332" s="43"/>
    </row>
    <row r="333" spans="1:11" ht="20.45" customHeight="1" x14ac:dyDescent="0.25">
      <c r="A333" s="40" t="s">
        <v>325</v>
      </c>
      <c r="B333" s="16" t="s">
        <v>1077</v>
      </c>
      <c r="C333" s="16" t="s">
        <v>538</v>
      </c>
      <c r="D333" s="16" t="s">
        <v>573</v>
      </c>
      <c r="E333" s="16" t="s">
        <v>1078</v>
      </c>
      <c r="F333" s="17">
        <v>415055.62</v>
      </c>
      <c r="G333" s="59" t="s">
        <v>500</v>
      </c>
      <c r="H333" s="18">
        <v>45918</v>
      </c>
      <c r="I333" s="60" t="s">
        <v>1455</v>
      </c>
      <c r="J333" s="16" t="s">
        <v>1456</v>
      </c>
      <c r="K333" s="43"/>
    </row>
    <row r="334" spans="1:11" ht="20.45" customHeight="1" x14ac:dyDescent="0.25">
      <c r="A334" s="40" t="s">
        <v>326</v>
      </c>
      <c r="B334" s="16" t="s">
        <v>1079</v>
      </c>
      <c r="C334" s="16" t="s">
        <v>519</v>
      </c>
      <c r="D334" s="16" t="s">
        <v>606</v>
      </c>
      <c r="E334" s="16" t="s">
        <v>607</v>
      </c>
      <c r="F334" s="17">
        <v>596583.36</v>
      </c>
      <c r="G334" s="59" t="s">
        <v>492</v>
      </c>
      <c r="H334" s="18">
        <v>45952</v>
      </c>
      <c r="I334" s="60" t="s">
        <v>477</v>
      </c>
      <c r="J334" s="16" t="s">
        <v>1683</v>
      </c>
      <c r="K334" s="43"/>
    </row>
    <row r="335" spans="1:11" ht="20.45" customHeight="1" x14ac:dyDescent="0.25">
      <c r="A335" s="40" t="s">
        <v>327</v>
      </c>
      <c r="B335" s="16" t="s">
        <v>1080</v>
      </c>
      <c r="C335" s="16" t="s">
        <v>559</v>
      </c>
      <c r="D335" s="16" t="s">
        <v>1081</v>
      </c>
      <c r="E335" s="16" t="s">
        <v>1082</v>
      </c>
      <c r="F335" s="17">
        <v>653133</v>
      </c>
      <c r="G335" s="59" t="s">
        <v>498</v>
      </c>
      <c r="H335" s="18">
        <v>45992</v>
      </c>
      <c r="I335" s="60" t="s">
        <v>1457</v>
      </c>
      <c r="J335" s="16" t="s">
        <v>1684</v>
      </c>
      <c r="K335" s="43"/>
    </row>
    <row r="336" spans="1:11" ht="20.45" customHeight="1" x14ac:dyDescent="0.25">
      <c r="A336" s="40" t="s">
        <v>328</v>
      </c>
      <c r="B336" s="16" t="s">
        <v>1083</v>
      </c>
      <c r="C336" s="16" t="s">
        <v>559</v>
      </c>
      <c r="D336" s="16" t="s">
        <v>590</v>
      </c>
      <c r="E336" s="16" t="s">
        <v>591</v>
      </c>
      <c r="F336" s="17">
        <v>726972.8</v>
      </c>
      <c r="G336" s="59" t="s">
        <v>502</v>
      </c>
      <c r="H336" s="18">
        <v>45917</v>
      </c>
      <c r="I336" s="60" t="s">
        <v>1458</v>
      </c>
      <c r="J336" s="16" t="s">
        <v>1685</v>
      </c>
      <c r="K336" s="43"/>
    </row>
    <row r="337" spans="1:11" ht="20.45" customHeight="1" x14ac:dyDescent="0.25">
      <c r="A337" s="40" t="s">
        <v>329</v>
      </c>
      <c r="B337" s="16" t="s">
        <v>1084</v>
      </c>
      <c r="C337" s="16" t="s">
        <v>532</v>
      </c>
      <c r="D337" s="16" t="s">
        <v>593</v>
      </c>
      <c r="E337" s="16" t="s">
        <v>594</v>
      </c>
      <c r="F337" s="17">
        <v>449760</v>
      </c>
      <c r="G337" s="59" t="s">
        <v>498</v>
      </c>
      <c r="H337" s="18">
        <v>45910</v>
      </c>
      <c r="I337" s="60" t="s">
        <v>478</v>
      </c>
      <c r="J337" s="16" t="s">
        <v>1686</v>
      </c>
      <c r="K337" s="43"/>
    </row>
    <row r="338" spans="1:11" ht="20.45" customHeight="1" x14ac:dyDescent="0.25">
      <c r="A338" s="40" t="s">
        <v>330</v>
      </c>
      <c r="B338" s="16" t="s">
        <v>1085</v>
      </c>
      <c r="C338" s="16" t="s">
        <v>514</v>
      </c>
      <c r="D338" s="16" t="s">
        <v>612</v>
      </c>
      <c r="E338" s="16" t="s">
        <v>1086</v>
      </c>
      <c r="F338" s="17">
        <v>986150.40000000002</v>
      </c>
      <c r="G338" s="59" t="s">
        <v>504</v>
      </c>
      <c r="H338" s="18">
        <v>46027</v>
      </c>
      <c r="I338" s="60" t="s">
        <v>1459</v>
      </c>
      <c r="J338" s="16" t="s">
        <v>1687</v>
      </c>
      <c r="K338" s="43"/>
    </row>
    <row r="339" spans="1:11" ht="20.45" customHeight="1" x14ac:dyDescent="0.25">
      <c r="A339" s="40" t="s">
        <v>331</v>
      </c>
      <c r="B339" s="16" t="s">
        <v>1087</v>
      </c>
      <c r="C339" s="16" t="s">
        <v>527</v>
      </c>
      <c r="D339" s="16" t="s">
        <v>627</v>
      </c>
      <c r="E339" s="16" t="s">
        <v>628</v>
      </c>
      <c r="F339" s="17">
        <v>433193.6</v>
      </c>
      <c r="G339" s="59" t="s">
        <v>498</v>
      </c>
      <c r="H339" s="18">
        <v>45964</v>
      </c>
      <c r="I339" s="60" t="s">
        <v>1460</v>
      </c>
      <c r="J339" s="16" t="s">
        <v>1688</v>
      </c>
      <c r="K339" s="43"/>
    </row>
    <row r="340" spans="1:11" ht="20.45" customHeight="1" x14ac:dyDescent="0.25">
      <c r="A340" s="40" t="s">
        <v>332</v>
      </c>
      <c r="B340" s="16" t="s">
        <v>1088</v>
      </c>
      <c r="C340" s="16" t="s">
        <v>530</v>
      </c>
      <c r="D340" s="16" t="s">
        <v>531</v>
      </c>
      <c r="E340" s="16" t="s">
        <v>550</v>
      </c>
      <c r="F340" s="17">
        <v>277766.40000000002</v>
      </c>
      <c r="G340" s="59" t="s">
        <v>492</v>
      </c>
      <c r="H340" s="18">
        <v>46008</v>
      </c>
      <c r="I340" s="60" t="s">
        <v>479</v>
      </c>
      <c r="J340" s="16" t="s">
        <v>1689</v>
      </c>
      <c r="K340" s="43"/>
    </row>
    <row r="341" spans="1:11" ht="20.45" customHeight="1" x14ac:dyDescent="0.25">
      <c r="A341" s="40" t="s">
        <v>333</v>
      </c>
      <c r="B341" s="16" t="s">
        <v>1089</v>
      </c>
      <c r="C341" s="16" t="s">
        <v>551</v>
      </c>
      <c r="D341" s="16" t="s">
        <v>552</v>
      </c>
      <c r="E341" s="16" t="s">
        <v>1090</v>
      </c>
      <c r="F341" s="17">
        <v>541440</v>
      </c>
      <c r="G341" s="59" t="s">
        <v>491</v>
      </c>
      <c r="H341" s="18">
        <v>45903</v>
      </c>
      <c r="I341" s="60" t="s">
        <v>480</v>
      </c>
      <c r="J341" s="16" t="s">
        <v>1690</v>
      </c>
      <c r="K341" s="43"/>
    </row>
    <row r="342" spans="1:11" ht="20.45" customHeight="1" x14ac:dyDescent="0.25">
      <c r="A342" s="40" t="s">
        <v>334</v>
      </c>
      <c r="B342" s="16" t="s">
        <v>1091</v>
      </c>
      <c r="C342" s="16" t="s">
        <v>514</v>
      </c>
      <c r="D342" s="16" t="s">
        <v>612</v>
      </c>
      <c r="E342" s="16" t="s">
        <v>1092</v>
      </c>
      <c r="F342" s="17">
        <v>782266.56</v>
      </c>
      <c r="G342" s="59" t="s">
        <v>492</v>
      </c>
      <c r="H342" s="18">
        <v>45917</v>
      </c>
      <c r="I342" s="60" t="s">
        <v>481</v>
      </c>
      <c r="J342" s="16" t="s">
        <v>1691</v>
      </c>
      <c r="K342" s="43"/>
    </row>
    <row r="343" spans="1:11" ht="20.45" customHeight="1" x14ac:dyDescent="0.25">
      <c r="A343" s="40" t="s">
        <v>335</v>
      </c>
      <c r="B343" s="16" t="s">
        <v>1093</v>
      </c>
      <c r="C343" s="16" t="s">
        <v>514</v>
      </c>
      <c r="D343" s="16" t="s">
        <v>515</v>
      </c>
      <c r="E343" s="16" t="s">
        <v>516</v>
      </c>
      <c r="F343" s="17">
        <v>428434.56</v>
      </c>
      <c r="G343" s="59" t="s">
        <v>496</v>
      </c>
      <c r="H343" s="18">
        <v>45992</v>
      </c>
      <c r="I343" s="60" t="s">
        <v>1461</v>
      </c>
      <c r="J343" s="16" t="s">
        <v>1462</v>
      </c>
      <c r="K343" s="43"/>
    </row>
    <row r="344" spans="1:11" ht="20.45" customHeight="1" x14ac:dyDescent="0.25">
      <c r="A344" s="40" t="s">
        <v>336</v>
      </c>
      <c r="B344" s="16" t="s">
        <v>1094</v>
      </c>
      <c r="C344" s="16" t="s">
        <v>517</v>
      </c>
      <c r="D344" s="16" t="s">
        <v>523</v>
      </c>
      <c r="E344" s="16" t="s">
        <v>524</v>
      </c>
      <c r="F344" s="17">
        <v>611756.80000000005</v>
      </c>
      <c r="G344" s="59" t="s">
        <v>490</v>
      </c>
      <c r="H344" s="18">
        <v>46036</v>
      </c>
      <c r="I344" s="60" t="s">
        <v>1463</v>
      </c>
      <c r="J344" s="16" t="s">
        <v>1692</v>
      </c>
      <c r="K344" s="43"/>
    </row>
    <row r="345" spans="1:11" ht="20.45" customHeight="1" x14ac:dyDescent="0.25">
      <c r="A345" s="40" t="s">
        <v>337</v>
      </c>
      <c r="B345" s="16" t="s">
        <v>1095</v>
      </c>
      <c r="C345" s="16" t="s">
        <v>535</v>
      </c>
      <c r="D345" s="16" t="s">
        <v>564</v>
      </c>
      <c r="E345" s="16" t="s">
        <v>701</v>
      </c>
      <c r="F345" s="17">
        <v>366024</v>
      </c>
      <c r="G345" s="59" t="s">
        <v>500</v>
      </c>
      <c r="H345" s="18">
        <v>45953</v>
      </c>
      <c r="I345" s="60" t="s">
        <v>1138</v>
      </c>
      <c r="J345" s="16" t="s">
        <v>1693</v>
      </c>
      <c r="K345" s="43"/>
    </row>
    <row r="346" spans="1:11" ht="20.45" customHeight="1" x14ac:dyDescent="0.25">
      <c r="A346" s="40" t="s">
        <v>338</v>
      </c>
      <c r="B346" s="16" t="s">
        <v>1096</v>
      </c>
      <c r="C346" s="16" t="s">
        <v>535</v>
      </c>
      <c r="D346" s="16" t="s">
        <v>599</v>
      </c>
      <c r="E346" s="16" t="s">
        <v>600</v>
      </c>
      <c r="F346" s="17">
        <v>574720</v>
      </c>
      <c r="G346" s="59" t="s">
        <v>502</v>
      </c>
      <c r="H346" s="18">
        <v>45959</v>
      </c>
      <c r="I346" s="60" t="s">
        <v>1139</v>
      </c>
      <c r="J346" s="16" t="s">
        <v>1694</v>
      </c>
      <c r="K346" s="43"/>
    </row>
    <row r="347" spans="1:11" ht="20.45" customHeight="1" x14ac:dyDescent="0.25">
      <c r="A347" s="40" t="s">
        <v>339</v>
      </c>
      <c r="B347" s="16" t="s">
        <v>1097</v>
      </c>
      <c r="C347" s="16" t="s">
        <v>525</v>
      </c>
      <c r="D347" s="16" t="s">
        <v>595</v>
      </c>
      <c r="E347" s="16" t="s">
        <v>596</v>
      </c>
      <c r="F347" s="17">
        <v>765248</v>
      </c>
      <c r="G347" s="59" t="s">
        <v>490</v>
      </c>
      <c r="H347" s="18">
        <v>45981</v>
      </c>
      <c r="I347" s="60" t="s">
        <v>1140</v>
      </c>
      <c r="J347" s="16" t="s">
        <v>1464</v>
      </c>
      <c r="K347" s="43"/>
    </row>
    <row r="348" spans="1:11" ht="20.45" customHeight="1" x14ac:dyDescent="0.25">
      <c r="A348" s="40" t="s">
        <v>340</v>
      </c>
      <c r="B348" s="16" t="s">
        <v>1098</v>
      </c>
      <c r="C348" s="16" t="s">
        <v>512</v>
      </c>
      <c r="D348" s="16" t="s">
        <v>513</v>
      </c>
      <c r="E348" s="16" t="s">
        <v>1099</v>
      </c>
      <c r="F348" s="17">
        <v>803320</v>
      </c>
      <c r="G348" s="59" t="s">
        <v>504</v>
      </c>
      <c r="H348" s="18">
        <v>46002</v>
      </c>
      <c r="I348" s="60" t="s">
        <v>1465</v>
      </c>
      <c r="J348" s="16" t="s">
        <v>1695</v>
      </c>
      <c r="K348" s="43"/>
    </row>
    <row r="349" spans="1:11" ht="20.45" customHeight="1" x14ac:dyDescent="0.25">
      <c r="A349" s="40" t="s">
        <v>341</v>
      </c>
      <c r="B349" s="16" t="s">
        <v>1100</v>
      </c>
      <c r="C349" s="16" t="s">
        <v>514</v>
      </c>
      <c r="D349" s="16" t="s">
        <v>515</v>
      </c>
      <c r="E349" s="16" t="s">
        <v>516</v>
      </c>
      <c r="F349" s="17">
        <v>858015.84</v>
      </c>
      <c r="G349" s="59" t="s">
        <v>492</v>
      </c>
      <c r="H349" s="18">
        <v>45980</v>
      </c>
      <c r="I349" s="60" t="s">
        <v>1466</v>
      </c>
      <c r="J349" s="16" t="s">
        <v>1475</v>
      </c>
      <c r="K349" s="43"/>
    </row>
    <row r="350" spans="1:11" ht="20.45" customHeight="1" x14ac:dyDescent="0.25">
      <c r="A350" s="40" t="s">
        <v>342</v>
      </c>
      <c r="B350" s="16" t="s">
        <v>1101</v>
      </c>
      <c r="C350" s="16" t="s">
        <v>530</v>
      </c>
      <c r="D350" s="16" t="s">
        <v>531</v>
      </c>
      <c r="E350" s="16" t="s">
        <v>550</v>
      </c>
      <c r="F350" s="17">
        <v>391680</v>
      </c>
      <c r="G350" s="59" t="s">
        <v>498</v>
      </c>
      <c r="H350" s="18">
        <v>45994</v>
      </c>
      <c r="I350" s="60" t="s">
        <v>1467</v>
      </c>
      <c r="J350" s="16" t="s">
        <v>1696</v>
      </c>
      <c r="K350" s="43"/>
    </row>
    <row r="351" spans="1:11" ht="20.45" customHeight="1" x14ac:dyDescent="0.25">
      <c r="A351" s="40" t="s">
        <v>343</v>
      </c>
      <c r="B351" s="16" t="s">
        <v>1102</v>
      </c>
      <c r="C351" s="16" t="s">
        <v>514</v>
      </c>
      <c r="D351" s="16" t="s">
        <v>612</v>
      </c>
      <c r="E351" s="16" t="s">
        <v>1053</v>
      </c>
      <c r="F351" s="17">
        <v>609599.04</v>
      </c>
      <c r="G351" s="59" t="s">
        <v>502</v>
      </c>
      <c r="H351" s="18">
        <v>45982</v>
      </c>
      <c r="I351" s="60" t="s">
        <v>1141</v>
      </c>
      <c r="J351" s="16" t="s">
        <v>1697</v>
      </c>
      <c r="K351" s="43"/>
    </row>
    <row r="352" spans="1:11" ht="20.45" customHeight="1" x14ac:dyDescent="0.25">
      <c r="A352" s="40" t="s">
        <v>344</v>
      </c>
      <c r="B352" s="16" t="s">
        <v>1103</v>
      </c>
      <c r="C352" s="16" t="s">
        <v>538</v>
      </c>
      <c r="D352" s="16" t="s">
        <v>691</v>
      </c>
      <c r="E352" s="16" t="s">
        <v>1104</v>
      </c>
      <c r="F352" s="17">
        <v>468360</v>
      </c>
      <c r="G352" s="59" t="s">
        <v>499</v>
      </c>
      <c r="H352" s="18">
        <v>45993</v>
      </c>
      <c r="I352" s="60" t="s">
        <v>1698</v>
      </c>
      <c r="J352" s="16" t="s">
        <v>1699</v>
      </c>
      <c r="K352" s="43"/>
    </row>
    <row r="353" spans="1:11" ht="20.45" customHeight="1" x14ac:dyDescent="0.25">
      <c r="A353" s="40" t="s">
        <v>345</v>
      </c>
      <c r="B353" s="16" t="s">
        <v>1105</v>
      </c>
      <c r="C353" s="16" t="s">
        <v>527</v>
      </c>
      <c r="D353" s="16" t="s">
        <v>578</v>
      </c>
      <c r="E353" s="16" t="s">
        <v>614</v>
      </c>
      <c r="F353" s="17">
        <v>462996.47999999998</v>
      </c>
      <c r="G353" s="59" t="s">
        <v>498</v>
      </c>
      <c r="H353" s="18">
        <v>45980</v>
      </c>
      <c r="I353" s="60" t="s">
        <v>482</v>
      </c>
      <c r="J353" s="16" t="s">
        <v>1700</v>
      </c>
      <c r="K353" s="43"/>
    </row>
    <row r="354" spans="1:11" ht="20.45" customHeight="1" x14ac:dyDescent="0.25">
      <c r="A354" s="40" t="s">
        <v>346</v>
      </c>
      <c r="B354" s="16" t="s">
        <v>1106</v>
      </c>
      <c r="C354" s="16" t="s">
        <v>532</v>
      </c>
      <c r="D354" s="16" t="s">
        <v>553</v>
      </c>
      <c r="E354" s="16" t="s">
        <v>554</v>
      </c>
      <c r="F354" s="17">
        <v>826016</v>
      </c>
      <c r="G354" s="59" t="s">
        <v>502</v>
      </c>
      <c r="H354" s="18">
        <v>45989</v>
      </c>
      <c r="I354" s="60" t="s">
        <v>483</v>
      </c>
      <c r="J354" s="16" t="s">
        <v>1701</v>
      </c>
      <c r="K354" s="43"/>
    </row>
    <row r="355" spans="1:11" ht="20.45" customHeight="1" x14ac:dyDescent="0.25">
      <c r="A355" s="40" t="s">
        <v>347</v>
      </c>
      <c r="B355" s="16" t="s">
        <v>1107</v>
      </c>
      <c r="C355" s="16" t="s">
        <v>538</v>
      </c>
      <c r="D355" s="16" t="s">
        <v>548</v>
      </c>
      <c r="E355" s="16" t="s">
        <v>549</v>
      </c>
      <c r="F355" s="17">
        <v>280456</v>
      </c>
      <c r="G355" s="59" t="s">
        <v>494</v>
      </c>
      <c r="H355" s="18">
        <v>46041</v>
      </c>
      <c r="I355" s="60" t="s">
        <v>1468</v>
      </c>
      <c r="J355" s="16" t="s">
        <v>1474</v>
      </c>
      <c r="K355" s="43"/>
    </row>
    <row r="356" spans="1:11" ht="20.45" customHeight="1" x14ac:dyDescent="0.25">
      <c r="A356" s="40" t="s">
        <v>348</v>
      </c>
      <c r="B356" s="16" t="s">
        <v>1108</v>
      </c>
      <c r="C356" s="16" t="s">
        <v>543</v>
      </c>
      <c r="D356" s="16" t="s">
        <v>1109</v>
      </c>
      <c r="E356" s="16" t="s">
        <v>1110</v>
      </c>
      <c r="F356" s="17">
        <v>355552</v>
      </c>
      <c r="G356" s="59" t="s">
        <v>498</v>
      </c>
      <c r="H356" s="18">
        <v>45953</v>
      </c>
      <c r="I356" s="60" t="s">
        <v>484</v>
      </c>
      <c r="J356" s="16" t="s">
        <v>1702</v>
      </c>
      <c r="K356" s="43"/>
    </row>
    <row r="357" spans="1:11" ht="20.45" customHeight="1" x14ac:dyDescent="0.25">
      <c r="A357" s="40" t="s">
        <v>349</v>
      </c>
      <c r="B357" s="16" t="s">
        <v>1111</v>
      </c>
      <c r="C357" s="16" t="s">
        <v>559</v>
      </c>
      <c r="D357" s="16" t="s">
        <v>590</v>
      </c>
      <c r="E357" s="16" t="s">
        <v>591</v>
      </c>
      <c r="F357" s="17">
        <v>908589.12</v>
      </c>
      <c r="G357" s="59" t="s">
        <v>498</v>
      </c>
      <c r="H357" s="18">
        <v>45979</v>
      </c>
      <c r="I357" s="60" t="s">
        <v>1469</v>
      </c>
      <c r="J357" s="16" t="s">
        <v>1703</v>
      </c>
      <c r="K357" s="43"/>
    </row>
    <row r="358" spans="1:11" ht="20.45" customHeight="1" x14ac:dyDescent="0.25">
      <c r="A358" s="40" t="s">
        <v>350</v>
      </c>
      <c r="B358" s="16" t="s">
        <v>1112</v>
      </c>
      <c r="C358" s="16" t="s">
        <v>514</v>
      </c>
      <c r="D358" s="16" t="s">
        <v>515</v>
      </c>
      <c r="E358" s="16" t="s">
        <v>516</v>
      </c>
      <c r="F358" s="17">
        <v>632477.94999999995</v>
      </c>
      <c r="G358" s="59" t="s">
        <v>490</v>
      </c>
      <c r="H358" s="18">
        <v>46008</v>
      </c>
      <c r="I358" s="60" t="s">
        <v>485</v>
      </c>
      <c r="J358" s="16" t="s">
        <v>1704</v>
      </c>
      <c r="K358" s="43"/>
    </row>
    <row r="359" spans="1:11" ht="20.45" customHeight="1" x14ac:dyDescent="0.25">
      <c r="A359" s="40" t="s">
        <v>351</v>
      </c>
      <c r="B359" s="16" t="s">
        <v>1113</v>
      </c>
      <c r="C359" s="16" t="s">
        <v>580</v>
      </c>
      <c r="D359" s="16" t="s">
        <v>1114</v>
      </c>
      <c r="E359" s="16" t="s">
        <v>1115</v>
      </c>
      <c r="F359" s="17">
        <v>726584.03</v>
      </c>
      <c r="G359" s="59" t="s">
        <v>498</v>
      </c>
      <c r="H359" s="18">
        <v>46009</v>
      </c>
      <c r="I359" s="60" t="s">
        <v>1470</v>
      </c>
      <c r="J359" s="16" t="s">
        <v>1705</v>
      </c>
      <c r="K359" s="43"/>
    </row>
    <row r="360" spans="1:11" ht="20.45" customHeight="1" x14ac:dyDescent="0.25">
      <c r="A360" s="40" t="s">
        <v>352</v>
      </c>
      <c r="B360" s="16" t="s">
        <v>1116</v>
      </c>
      <c r="C360" s="16" t="s">
        <v>585</v>
      </c>
      <c r="D360" s="16" t="s">
        <v>804</v>
      </c>
      <c r="E360" s="16" t="s">
        <v>988</v>
      </c>
      <c r="F360" s="17">
        <v>862609.92000000004</v>
      </c>
      <c r="G360" s="59" t="s">
        <v>490</v>
      </c>
      <c r="H360" s="18">
        <v>46051</v>
      </c>
      <c r="I360" s="60" t="s">
        <v>1750</v>
      </c>
      <c r="J360" s="16" t="s">
        <v>1706</v>
      </c>
      <c r="K360" s="43"/>
    </row>
    <row r="361" spans="1:11" ht="20.45" customHeight="1" x14ac:dyDescent="0.25">
      <c r="A361" s="40" t="s">
        <v>353</v>
      </c>
      <c r="B361" s="16" t="s">
        <v>1117</v>
      </c>
      <c r="C361" s="16" t="s">
        <v>559</v>
      </c>
      <c r="D361" s="16" t="s">
        <v>590</v>
      </c>
      <c r="E361" s="16" t="s">
        <v>591</v>
      </c>
      <c r="F361" s="17">
        <v>344448</v>
      </c>
      <c r="G361" s="59" t="s">
        <v>490</v>
      </c>
      <c r="H361" s="18">
        <v>46034</v>
      </c>
      <c r="I361" s="60" t="s">
        <v>486</v>
      </c>
      <c r="J361" s="16" t="s">
        <v>1708</v>
      </c>
      <c r="K361" s="43"/>
    </row>
    <row r="362" spans="1:11" ht="20.45" customHeight="1" x14ac:dyDescent="0.25">
      <c r="A362" s="40" t="s">
        <v>354</v>
      </c>
      <c r="B362" s="16" t="s">
        <v>1118</v>
      </c>
      <c r="C362" s="16" t="s">
        <v>517</v>
      </c>
      <c r="D362" s="16" t="s">
        <v>523</v>
      </c>
      <c r="E362" s="16" t="s">
        <v>524</v>
      </c>
      <c r="F362" s="17">
        <v>391502.92</v>
      </c>
      <c r="G362" s="59" t="s">
        <v>503</v>
      </c>
      <c r="H362" s="18">
        <v>46030</v>
      </c>
      <c r="I362" s="60" t="s">
        <v>1471</v>
      </c>
      <c r="J362" s="16" t="s">
        <v>1709</v>
      </c>
      <c r="K362" s="43"/>
    </row>
    <row r="363" spans="1:11" ht="20.45" customHeight="1" x14ac:dyDescent="0.25">
      <c r="A363" s="40" t="s">
        <v>355</v>
      </c>
      <c r="B363" s="16" t="s">
        <v>1119</v>
      </c>
      <c r="C363" s="16" t="s">
        <v>514</v>
      </c>
      <c r="D363" s="16" t="s">
        <v>515</v>
      </c>
      <c r="E363" s="16" t="s">
        <v>516</v>
      </c>
      <c r="F363" s="17">
        <v>614436.96</v>
      </c>
      <c r="G363" s="59" t="s">
        <v>496</v>
      </c>
      <c r="H363" s="18">
        <v>46052</v>
      </c>
      <c r="I363" s="60" t="s">
        <v>1472</v>
      </c>
      <c r="J363" s="16" t="s">
        <v>1473</v>
      </c>
      <c r="K363" s="43"/>
    </row>
    <row r="364" spans="1:11" ht="20.45" customHeight="1" x14ac:dyDescent="0.25">
      <c r="A364" s="40" t="s">
        <v>356</v>
      </c>
      <c r="B364" s="16" t="s">
        <v>1120</v>
      </c>
      <c r="C364" s="16" t="s">
        <v>519</v>
      </c>
      <c r="D364" s="16" t="s">
        <v>547</v>
      </c>
      <c r="E364" s="16" t="s">
        <v>1121</v>
      </c>
      <c r="F364" s="17">
        <v>109248</v>
      </c>
      <c r="G364" s="59" t="s">
        <v>490</v>
      </c>
      <c r="H364" s="18">
        <v>46051</v>
      </c>
      <c r="I364" s="60" t="s">
        <v>487</v>
      </c>
      <c r="J364" s="16" t="s">
        <v>1707</v>
      </c>
      <c r="K364" s="43"/>
    </row>
    <row r="365" spans="1:11" ht="20.45" customHeight="1" x14ac:dyDescent="0.25">
      <c r="A365" s="40" t="s">
        <v>1784</v>
      </c>
      <c r="B365" s="16" t="s">
        <v>1802</v>
      </c>
      <c r="C365" s="16" t="s">
        <v>527</v>
      </c>
      <c r="D365" s="16" t="s">
        <v>528</v>
      </c>
      <c r="E365" s="16" t="s">
        <v>529</v>
      </c>
      <c r="F365" s="17">
        <v>302312</v>
      </c>
      <c r="G365" s="59" t="s">
        <v>490</v>
      </c>
      <c r="H365" s="18">
        <v>46055</v>
      </c>
      <c r="I365" s="60" t="s">
        <v>1836</v>
      </c>
      <c r="J365" s="16" t="s">
        <v>1866</v>
      </c>
      <c r="K365" s="43"/>
    </row>
    <row r="366" spans="1:11" ht="20.45" customHeight="1" x14ac:dyDescent="0.25">
      <c r="A366" s="40" t="s">
        <v>1785</v>
      </c>
      <c r="B366" s="16" t="s">
        <v>1803</v>
      </c>
      <c r="C366" s="16" t="s">
        <v>512</v>
      </c>
      <c r="D366" s="16" t="s">
        <v>513</v>
      </c>
      <c r="E366" s="16" t="s">
        <v>522</v>
      </c>
      <c r="F366" s="17">
        <v>530573.56999999995</v>
      </c>
      <c r="G366" s="59" t="s">
        <v>495</v>
      </c>
      <c r="H366" s="18">
        <v>46055</v>
      </c>
      <c r="I366" s="60" t="s">
        <v>1837</v>
      </c>
      <c r="J366" s="16" t="s">
        <v>1867</v>
      </c>
      <c r="K366" s="43"/>
    </row>
    <row r="367" spans="1:11" ht="20.45" customHeight="1" x14ac:dyDescent="0.25">
      <c r="A367" s="40" t="s">
        <v>1786</v>
      </c>
      <c r="B367" s="16" t="s">
        <v>1804</v>
      </c>
      <c r="C367" s="16" t="s">
        <v>530</v>
      </c>
      <c r="D367" s="16" t="s">
        <v>531</v>
      </c>
      <c r="E367" s="16" t="s">
        <v>1821</v>
      </c>
      <c r="F367" s="17">
        <v>1059667.2</v>
      </c>
      <c r="G367" s="59" t="s">
        <v>489</v>
      </c>
      <c r="H367" s="18">
        <v>46058</v>
      </c>
      <c r="I367" s="60" t="s">
        <v>1862</v>
      </c>
      <c r="J367" s="16" t="s">
        <v>1868</v>
      </c>
      <c r="K367" s="43"/>
    </row>
    <row r="368" spans="1:11" ht="20.45" customHeight="1" x14ac:dyDescent="0.25">
      <c r="A368" s="40" t="s">
        <v>1753</v>
      </c>
      <c r="B368" s="16" t="s">
        <v>1769</v>
      </c>
      <c r="C368" s="16" t="s">
        <v>519</v>
      </c>
      <c r="D368" s="16" t="s">
        <v>545</v>
      </c>
      <c r="E368" s="16" t="s">
        <v>1061</v>
      </c>
      <c r="F368" s="17">
        <v>533112.84</v>
      </c>
      <c r="G368" s="59" t="s">
        <v>502</v>
      </c>
      <c r="H368" s="18">
        <v>46058</v>
      </c>
      <c r="I368" s="60"/>
      <c r="J368" s="16" t="s">
        <v>1900</v>
      </c>
      <c r="K368" s="43"/>
    </row>
    <row r="369" spans="1:11" ht="20.45" customHeight="1" x14ac:dyDescent="0.25">
      <c r="A369" s="40" t="s">
        <v>1763</v>
      </c>
      <c r="B369" s="16" t="s">
        <v>1779</v>
      </c>
      <c r="C369" s="16" t="s">
        <v>535</v>
      </c>
      <c r="D369" s="16" t="s">
        <v>564</v>
      </c>
      <c r="E369" s="16" t="s">
        <v>1822</v>
      </c>
      <c r="F369" s="17">
        <v>970030</v>
      </c>
      <c r="G369" s="59" t="s">
        <v>496</v>
      </c>
      <c r="H369" s="18">
        <v>46065</v>
      </c>
      <c r="I369" s="60" t="s">
        <v>1838</v>
      </c>
      <c r="J369" s="16" t="s">
        <v>1869</v>
      </c>
      <c r="K369" s="43"/>
    </row>
    <row r="370" spans="1:11" ht="20.45" customHeight="1" x14ac:dyDescent="0.25">
      <c r="A370" s="40" t="s">
        <v>1787</v>
      </c>
      <c r="B370" s="16" t="s">
        <v>1805</v>
      </c>
      <c r="C370" s="16" t="s">
        <v>519</v>
      </c>
      <c r="D370" s="16" t="s">
        <v>606</v>
      </c>
      <c r="E370" s="16" t="s">
        <v>1823</v>
      </c>
      <c r="F370" s="17">
        <v>882052.8</v>
      </c>
      <c r="G370" s="59" t="s">
        <v>495</v>
      </c>
      <c r="H370" s="18">
        <v>46069</v>
      </c>
      <c r="I370" s="60" t="s">
        <v>1839</v>
      </c>
      <c r="J370" s="16" t="s">
        <v>1870</v>
      </c>
      <c r="K370" s="43"/>
    </row>
    <row r="371" spans="1:11" ht="20.45" customHeight="1" x14ac:dyDescent="0.25">
      <c r="A371" s="40" t="s">
        <v>1752</v>
      </c>
      <c r="B371" s="16" t="s">
        <v>1768</v>
      </c>
      <c r="C371" s="16" t="s">
        <v>519</v>
      </c>
      <c r="D371" s="16" t="s">
        <v>545</v>
      </c>
      <c r="E371" s="16" t="s">
        <v>546</v>
      </c>
      <c r="F371" s="17">
        <v>434312.55</v>
      </c>
      <c r="G371" s="59" t="s">
        <v>490</v>
      </c>
      <c r="H371" s="18">
        <v>46069</v>
      </c>
      <c r="I371" s="60" t="s">
        <v>1840</v>
      </c>
      <c r="J371" s="16" t="s">
        <v>1871</v>
      </c>
      <c r="K371" s="43"/>
    </row>
    <row r="372" spans="1:11" ht="20.45" customHeight="1" x14ac:dyDescent="0.25">
      <c r="A372" s="40" t="s">
        <v>1788</v>
      </c>
      <c r="B372" s="16" t="s">
        <v>1806</v>
      </c>
      <c r="C372" s="16" t="s">
        <v>514</v>
      </c>
      <c r="D372" s="16" t="s">
        <v>565</v>
      </c>
      <c r="E372" s="16" t="s">
        <v>615</v>
      </c>
      <c r="F372" s="17">
        <v>614680</v>
      </c>
      <c r="G372" s="59" t="s">
        <v>502</v>
      </c>
      <c r="H372" s="18">
        <v>46073</v>
      </c>
      <c r="I372" s="60" t="s">
        <v>1843</v>
      </c>
      <c r="J372" s="16" t="s">
        <v>1872</v>
      </c>
      <c r="K372" s="43"/>
    </row>
    <row r="373" spans="1:11" ht="20.45" customHeight="1" x14ac:dyDescent="0.25">
      <c r="A373" s="40" t="s">
        <v>1789</v>
      </c>
      <c r="B373" s="16" t="s">
        <v>1807</v>
      </c>
      <c r="C373" s="16" t="s">
        <v>559</v>
      </c>
      <c r="D373" s="16" t="s">
        <v>590</v>
      </c>
      <c r="E373" s="16" t="s">
        <v>591</v>
      </c>
      <c r="F373" s="17">
        <v>480179.20000000001</v>
      </c>
      <c r="G373" s="59" t="s">
        <v>496</v>
      </c>
      <c r="H373" s="18">
        <v>46073</v>
      </c>
      <c r="I373" s="60" t="s">
        <v>1863</v>
      </c>
      <c r="J373" s="16" t="s">
        <v>1873</v>
      </c>
      <c r="K373" s="43"/>
    </row>
    <row r="374" spans="1:11" ht="20.45" customHeight="1" x14ac:dyDescent="0.25">
      <c r="A374" s="40" t="s">
        <v>1790</v>
      </c>
      <c r="B374" s="16" t="s">
        <v>1808</v>
      </c>
      <c r="C374" s="16" t="s">
        <v>514</v>
      </c>
      <c r="D374" s="16" t="s">
        <v>515</v>
      </c>
      <c r="E374" s="16" t="s">
        <v>516</v>
      </c>
      <c r="F374" s="17">
        <v>806490</v>
      </c>
      <c r="G374" s="59" t="s">
        <v>504</v>
      </c>
      <c r="H374" s="18">
        <v>46076</v>
      </c>
      <c r="I374" s="60" t="s">
        <v>1844</v>
      </c>
      <c r="J374" s="16" t="s">
        <v>1874</v>
      </c>
      <c r="K374" s="43"/>
    </row>
    <row r="375" spans="1:11" ht="20.45" customHeight="1" x14ac:dyDescent="0.25">
      <c r="A375" s="40" t="s">
        <v>1791</v>
      </c>
      <c r="B375" s="16" t="s">
        <v>1809</v>
      </c>
      <c r="C375" s="16" t="s">
        <v>559</v>
      </c>
      <c r="D375" s="16" t="s">
        <v>1820</v>
      </c>
      <c r="E375" s="16" t="s">
        <v>1824</v>
      </c>
      <c r="F375" s="17">
        <v>413453.4</v>
      </c>
      <c r="G375" s="59" t="s">
        <v>491</v>
      </c>
      <c r="H375" s="18">
        <v>46078</v>
      </c>
      <c r="I375" s="60" t="s">
        <v>1845</v>
      </c>
      <c r="J375" s="16" t="s">
        <v>1875</v>
      </c>
      <c r="K375" s="43"/>
    </row>
    <row r="376" spans="1:11" ht="20.45" customHeight="1" x14ac:dyDescent="0.25">
      <c r="A376" s="40" t="s">
        <v>1758</v>
      </c>
      <c r="B376" s="16" t="s">
        <v>1774</v>
      </c>
      <c r="C376" s="16" t="s">
        <v>512</v>
      </c>
      <c r="D376" s="16" t="s">
        <v>513</v>
      </c>
      <c r="E376" s="16" t="s">
        <v>522</v>
      </c>
      <c r="F376" s="17">
        <v>699878.40000000002</v>
      </c>
      <c r="G376" s="59" t="s">
        <v>500</v>
      </c>
      <c r="H376" s="18">
        <v>46084</v>
      </c>
      <c r="I376" s="60" t="s">
        <v>1841</v>
      </c>
      <c r="J376" s="16" t="s">
        <v>1876</v>
      </c>
      <c r="K376" s="43"/>
    </row>
    <row r="377" spans="1:11" ht="20.45" customHeight="1" x14ac:dyDescent="0.25">
      <c r="A377" s="40" t="s">
        <v>1754</v>
      </c>
      <c r="B377" s="16" t="s">
        <v>1770</v>
      </c>
      <c r="C377" s="16" t="s">
        <v>538</v>
      </c>
      <c r="D377" s="16" t="s">
        <v>548</v>
      </c>
      <c r="E377" s="16" t="s">
        <v>667</v>
      </c>
      <c r="F377" s="17">
        <v>458960</v>
      </c>
      <c r="G377" s="59" t="s">
        <v>501</v>
      </c>
      <c r="H377" s="18">
        <v>46086</v>
      </c>
      <c r="I377" s="60" t="s">
        <v>1846</v>
      </c>
      <c r="J377" s="16" t="s">
        <v>1877</v>
      </c>
      <c r="K377" s="43"/>
    </row>
    <row r="378" spans="1:11" ht="20.45" customHeight="1" x14ac:dyDescent="0.25">
      <c r="A378" s="40" t="s">
        <v>1755</v>
      </c>
      <c r="B378" s="16" t="s">
        <v>1771</v>
      </c>
      <c r="C378" s="16" t="s">
        <v>514</v>
      </c>
      <c r="D378" s="16" t="s">
        <v>515</v>
      </c>
      <c r="E378" s="16" t="s">
        <v>516</v>
      </c>
      <c r="F378" s="17">
        <v>249552.96</v>
      </c>
      <c r="G378" s="59" t="s">
        <v>503</v>
      </c>
      <c r="H378" s="18">
        <v>46090</v>
      </c>
      <c r="I378" s="60" t="s">
        <v>1847</v>
      </c>
      <c r="J378" s="16" t="s">
        <v>1878</v>
      </c>
      <c r="K378" s="43"/>
    </row>
    <row r="379" spans="1:11" ht="20.45" customHeight="1" x14ac:dyDescent="0.25">
      <c r="A379" s="40" t="s">
        <v>1765</v>
      </c>
      <c r="B379" s="16" t="s">
        <v>1781</v>
      </c>
      <c r="C379" s="16" t="s">
        <v>527</v>
      </c>
      <c r="D379" s="16" t="s">
        <v>528</v>
      </c>
      <c r="E379" s="16" t="s">
        <v>1825</v>
      </c>
      <c r="F379" s="17">
        <v>1162403.1299999999</v>
      </c>
      <c r="G379" s="59" t="s">
        <v>490</v>
      </c>
      <c r="H379" s="18">
        <v>46090</v>
      </c>
      <c r="I379" s="60" t="s">
        <v>1842</v>
      </c>
      <c r="J379" s="16" t="s">
        <v>1880</v>
      </c>
      <c r="K379" s="43"/>
    </row>
    <row r="380" spans="1:11" ht="20.45" customHeight="1" x14ac:dyDescent="0.25">
      <c r="A380" s="40" t="s">
        <v>1792</v>
      </c>
      <c r="B380" s="16" t="s">
        <v>1810</v>
      </c>
      <c r="C380" s="16" t="s">
        <v>610</v>
      </c>
      <c r="D380" s="16" t="s">
        <v>964</v>
      </c>
      <c r="E380" s="16" t="s">
        <v>1826</v>
      </c>
      <c r="F380" s="17">
        <v>1022784</v>
      </c>
      <c r="G380" s="59" t="s">
        <v>499</v>
      </c>
      <c r="H380" s="18">
        <v>46091</v>
      </c>
      <c r="I380" s="60" t="s">
        <v>1848</v>
      </c>
      <c r="J380" s="16" t="s">
        <v>1879</v>
      </c>
      <c r="K380" s="43"/>
    </row>
    <row r="381" spans="1:11" ht="20.45" customHeight="1" x14ac:dyDescent="0.25">
      <c r="A381" s="40" t="s">
        <v>1793</v>
      </c>
      <c r="B381" s="16" t="s">
        <v>1811</v>
      </c>
      <c r="C381" s="16" t="s">
        <v>517</v>
      </c>
      <c r="D381" s="16" t="s">
        <v>523</v>
      </c>
      <c r="E381" s="16" t="s">
        <v>524</v>
      </c>
      <c r="F381" s="17">
        <v>351360</v>
      </c>
      <c r="G381" s="59" t="s">
        <v>491</v>
      </c>
      <c r="H381" s="18">
        <v>46091</v>
      </c>
      <c r="I381" s="60" t="s">
        <v>1849</v>
      </c>
      <c r="J381" s="16" t="s">
        <v>1881</v>
      </c>
      <c r="K381" s="43"/>
    </row>
    <row r="382" spans="1:11" ht="20.45" customHeight="1" x14ac:dyDescent="0.25">
      <c r="A382" s="40" t="s">
        <v>1762</v>
      </c>
      <c r="B382" s="16" t="s">
        <v>1778</v>
      </c>
      <c r="C382" s="16" t="s">
        <v>514</v>
      </c>
      <c r="D382" s="16" t="s">
        <v>515</v>
      </c>
      <c r="E382" s="16" t="s">
        <v>1827</v>
      </c>
      <c r="F382" s="17">
        <v>267317.76000000001</v>
      </c>
      <c r="G382" s="59" t="s">
        <v>501</v>
      </c>
      <c r="H382" s="18">
        <v>46091</v>
      </c>
      <c r="I382" s="60" t="s">
        <v>1850</v>
      </c>
      <c r="J382" s="16" t="s">
        <v>1882</v>
      </c>
      <c r="K382" s="43"/>
    </row>
    <row r="383" spans="1:11" ht="20.45" customHeight="1" x14ac:dyDescent="0.25">
      <c r="A383" s="40" t="s">
        <v>1794</v>
      </c>
      <c r="B383" s="16" t="s">
        <v>1812</v>
      </c>
      <c r="C383" s="16" t="s">
        <v>610</v>
      </c>
      <c r="D383" s="16" t="s">
        <v>964</v>
      </c>
      <c r="E383" s="16" t="s">
        <v>965</v>
      </c>
      <c r="F383" s="17">
        <v>213760</v>
      </c>
      <c r="G383" s="59" t="s">
        <v>492</v>
      </c>
      <c r="H383" s="18">
        <v>46099</v>
      </c>
      <c r="I383" s="60" t="s">
        <v>1851</v>
      </c>
      <c r="J383" s="16" t="s">
        <v>1883</v>
      </c>
      <c r="K383" s="43"/>
    </row>
    <row r="384" spans="1:11" ht="20.45" customHeight="1" x14ac:dyDescent="0.25">
      <c r="A384" s="40" t="s">
        <v>1795</v>
      </c>
      <c r="B384" s="16" t="s">
        <v>1813</v>
      </c>
      <c r="C384" s="16" t="s">
        <v>559</v>
      </c>
      <c r="D384" s="16" t="s">
        <v>1820</v>
      </c>
      <c r="E384" s="16" t="s">
        <v>1828</v>
      </c>
      <c r="F384" s="17">
        <v>242400</v>
      </c>
      <c r="G384" s="59" t="s">
        <v>496</v>
      </c>
      <c r="H384" s="18">
        <v>46100</v>
      </c>
      <c r="I384" s="60" t="s">
        <v>1852</v>
      </c>
      <c r="J384" s="16" t="s">
        <v>1884</v>
      </c>
      <c r="K384" s="43"/>
    </row>
    <row r="385" spans="1:11" ht="20.45" customHeight="1" x14ac:dyDescent="0.25">
      <c r="A385" s="40" t="s">
        <v>1796</v>
      </c>
      <c r="B385" s="16" t="s">
        <v>1814</v>
      </c>
      <c r="C385" s="16" t="s">
        <v>530</v>
      </c>
      <c r="D385" s="16" t="s">
        <v>985</v>
      </c>
      <c r="E385" s="16" t="s">
        <v>1829</v>
      </c>
      <c r="F385" s="17">
        <v>1272829.68</v>
      </c>
      <c r="G385" s="59" t="s">
        <v>499</v>
      </c>
      <c r="H385" s="18">
        <v>46111</v>
      </c>
      <c r="I385" s="60" t="s">
        <v>1853</v>
      </c>
      <c r="J385" s="16" t="s">
        <v>1885</v>
      </c>
      <c r="K385" s="43"/>
    </row>
    <row r="386" spans="1:11" ht="20.45" customHeight="1" x14ac:dyDescent="0.25">
      <c r="A386" s="40" t="s">
        <v>1757</v>
      </c>
      <c r="B386" s="16" t="s">
        <v>1773</v>
      </c>
      <c r="C386" s="16" t="s">
        <v>538</v>
      </c>
      <c r="D386" s="16" t="s">
        <v>548</v>
      </c>
      <c r="E386" s="16" t="s">
        <v>549</v>
      </c>
      <c r="F386" s="17">
        <v>336384</v>
      </c>
      <c r="G386" s="59" t="s">
        <v>490</v>
      </c>
      <c r="H386" s="18">
        <v>46111</v>
      </c>
      <c r="I386" s="60" t="s">
        <v>1854</v>
      </c>
      <c r="J386" s="16" t="s">
        <v>1886</v>
      </c>
      <c r="K386" s="43"/>
    </row>
    <row r="387" spans="1:11" ht="20.45" customHeight="1" x14ac:dyDescent="0.25">
      <c r="A387" s="40" t="s">
        <v>1761</v>
      </c>
      <c r="B387" s="16" t="s">
        <v>1777</v>
      </c>
      <c r="C387" s="16" t="s">
        <v>514</v>
      </c>
      <c r="D387" s="16" t="s">
        <v>526</v>
      </c>
      <c r="E387" s="16" t="s">
        <v>1830</v>
      </c>
      <c r="F387" s="17">
        <v>590505.6</v>
      </c>
      <c r="G387" s="59" t="s">
        <v>496</v>
      </c>
      <c r="H387" s="18">
        <v>46115</v>
      </c>
      <c r="I387" s="60" t="s">
        <v>1855</v>
      </c>
      <c r="J387" s="16" t="s">
        <v>1887</v>
      </c>
      <c r="K387" s="43"/>
    </row>
    <row r="388" spans="1:11" ht="20.45" customHeight="1" x14ac:dyDescent="0.25">
      <c r="A388" s="40" t="s">
        <v>1760</v>
      </c>
      <c r="B388" s="16" t="s">
        <v>1776</v>
      </c>
      <c r="C388" s="16" t="s">
        <v>512</v>
      </c>
      <c r="D388" s="16" t="s">
        <v>513</v>
      </c>
      <c r="E388" s="16" t="s">
        <v>1831</v>
      </c>
      <c r="F388" s="17">
        <v>528666.81000000006</v>
      </c>
      <c r="G388" s="59" t="s">
        <v>491</v>
      </c>
      <c r="H388" s="18">
        <v>46119</v>
      </c>
      <c r="I388" s="60" t="s">
        <v>1856</v>
      </c>
      <c r="J388" s="16" t="s">
        <v>1888</v>
      </c>
      <c r="K388" s="43"/>
    </row>
    <row r="389" spans="1:11" ht="20.45" customHeight="1" x14ac:dyDescent="0.25">
      <c r="A389" s="40" t="s">
        <v>1759</v>
      </c>
      <c r="B389" s="16" t="s">
        <v>1775</v>
      </c>
      <c r="C389" s="16" t="s">
        <v>514</v>
      </c>
      <c r="D389" s="16" t="s">
        <v>515</v>
      </c>
      <c r="E389" s="16" t="s">
        <v>1827</v>
      </c>
      <c r="F389" s="17">
        <v>339280</v>
      </c>
      <c r="G389" s="59" t="s">
        <v>496</v>
      </c>
      <c r="H389" s="18">
        <v>46122</v>
      </c>
      <c r="I389" s="60" t="s">
        <v>1864</v>
      </c>
      <c r="J389" s="16" t="s">
        <v>1889</v>
      </c>
      <c r="K389" s="43"/>
    </row>
    <row r="390" spans="1:11" ht="20.45" customHeight="1" x14ac:dyDescent="0.25">
      <c r="A390" s="40" t="s">
        <v>1764</v>
      </c>
      <c r="B390" s="16" t="s">
        <v>1780</v>
      </c>
      <c r="C390" s="16" t="s">
        <v>512</v>
      </c>
      <c r="D390" s="16" t="s">
        <v>513</v>
      </c>
      <c r="E390" s="16" t="s">
        <v>1832</v>
      </c>
      <c r="F390" s="17">
        <v>321187.68</v>
      </c>
      <c r="G390" s="59" t="s">
        <v>496</v>
      </c>
      <c r="H390" s="18">
        <v>46126</v>
      </c>
      <c r="I390" s="60" t="s">
        <v>1890</v>
      </c>
      <c r="J390" s="16" t="s">
        <v>1891</v>
      </c>
      <c r="K390" s="43"/>
    </row>
    <row r="391" spans="1:11" ht="20.45" customHeight="1" x14ac:dyDescent="0.25">
      <c r="A391" s="40" t="s">
        <v>1797</v>
      </c>
      <c r="B391" s="16" t="s">
        <v>1815</v>
      </c>
      <c r="C391" s="16" t="s">
        <v>514</v>
      </c>
      <c r="D391" s="16" t="s">
        <v>566</v>
      </c>
      <c r="E391" s="16" t="s">
        <v>1833</v>
      </c>
      <c r="F391" s="17">
        <v>1031076.1</v>
      </c>
      <c r="G391" s="59" t="s">
        <v>502</v>
      </c>
      <c r="H391" s="18">
        <v>46127</v>
      </c>
      <c r="I391" s="60" t="s">
        <v>1857</v>
      </c>
      <c r="J391" s="16" t="s">
        <v>1892</v>
      </c>
      <c r="K391" s="43"/>
    </row>
    <row r="392" spans="1:11" ht="20.45" customHeight="1" x14ac:dyDescent="0.25">
      <c r="A392" s="40" t="s">
        <v>1798</v>
      </c>
      <c r="B392" s="16" t="s">
        <v>1816</v>
      </c>
      <c r="C392" s="16" t="s">
        <v>519</v>
      </c>
      <c r="D392" s="16" t="s">
        <v>520</v>
      </c>
      <c r="E392" s="16" t="s">
        <v>521</v>
      </c>
      <c r="F392" s="17">
        <v>613671.96</v>
      </c>
      <c r="G392" s="59" t="s">
        <v>490</v>
      </c>
      <c r="H392" s="18">
        <v>46127</v>
      </c>
      <c r="I392" s="60"/>
      <c r="J392" s="16" t="s">
        <v>1893</v>
      </c>
      <c r="K392" s="43"/>
    </row>
    <row r="393" spans="1:11" ht="20.45" customHeight="1" x14ac:dyDescent="0.25">
      <c r="A393" s="40" t="s">
        <v>1799</v>
      </c>
      <c r="B393" s="16" t="s">
        <v>1817</v>
      </c>
      <c r="C393" s="16" t="s">
        <v>514</v>
      </c>
      <c r="D393" s="16" t="s">
        <v>515</v>
      </c>
      <c r="E393" s="16" t="s">
        <v>516</v>
      </c>
      <c r="F393" s="17">
        <v>282880</v>
      </c>
      <c r="G393" s="59" t="s">
        <v>502</v>
      </c>
      <c r="H393" s="18">
        <v>46128</v>
      </c>
      <c r="I393" s="60" t="s">
        <v>1858</v>
      </c>
      <c r="J393" s="16" t="s">
        <v>1894</v>
      </c>
      <c r="K393" s="43"/>
    </row>
    <row r="394" spans="1:11" ht="20.45" customHeight="1" x14ac:dyDescent="0.25">
      <c r="A394" s="40" t="s">
        <v>1756</v>
      </c>
      <c r="B394" s="16" t="s">
        <v>1772</v>
      </c>
      <c r="C394" s="16" t="s">
        <v>512</v>
      </c>
      <c r="D394" s="16" t="s">
        <v>513</v>
      </c>
      <c r="E394" s="16" t="s">
        <v>522</v>
      </c>
      <c r="F394" s="17">
        <v>302400</v>
      </c>
      <c r="G394" s="59" t="s">
        <v>500</v>
      </c>
      <c r="H394" s="18">
        <v>46128</v>
      </c>
      <c r="I394" s="60"/>
      <c r="J394" s="16" t="s">
        <v>1895</v>
      </c>
      <c r="K394" s="43"/>
    </row>
    <row r="395" spans="1:11" ht="20.45" customHeight="1" x14ac:dyDescent="0.25">
      <c r="A395" s="40" t="s">
        <v>1767</v>
      </c>
      <c r="B395" s="16" t="s">
        <v>1783</v>
      </c>
      <c r="C395" s="16" t="s">
        <v>610</v>
      </c>
      <c r="D395" s="16" t="s">
        <v>909</v>
      </c>
      <c r="E395" s="16" t="s">
        <v>1834</v>
      </c>
      <c r="F395" s="17">
        <v>240300</v>
      </c>
      <c r="G395" s="59" t="s">
        <v>498</v>
      </c>
      <c r="H395" s="18">
        <v>46132</v>
      </c>
      <c r="I395" s="60" t="s">
        <v>1860</v>
      </c>
      <c r="J395" s="16" t="s">
        <v>1896</v>
      </c>
      <c r="K395" s="43"/>
    </row>
    <row r="396" spans="1:11" ht="20.45" customHeight="1" x14ac:dyDescent="0.25">
      <c r="A396" s="40" t="s">
        <v>1800</v>
      </c>
      <c r="B396" s="16" t="s">
        <v>1818</v>
      </c>
      <c r="C396" s="16" t="s">
        <v>514</v>
      </c>
      <c r="D396" s="16" t="s">
        <v>515</v>
      </c>
      <c r="E396" s="16" t="s">
        <v>516</v>
      </c>
      <c r="F396" s="17">
        <v>299480</v>
      </c>
      <c r="G396" s="59" t="s">
        <v>496</v>
      </c>
      <c r="H396" s="18">
        <v>46133</v>
      </c>
      <c r="I396" s="60" t="s">
        <v>1865</v>
      </c>
      <c r="J396" s="16" t="s">
        <v>1897</v>
      </c>
      <c r="K396" s="43"/>
    </row>
    <row r="397" spans="1:11" ht="20.45" customHeight="1" x14ac:dyDescent="0.25">
      <c r="A397" s="40" t="s">
        <v>1801</v>
      </c>
      <c r="B397" s="16" t="s">
        <v>1819</v>
      </c>
      <c r="C397" s="16" t="s">
        <v>533</v>
      </c>
      <c r="D397" s="16" t="s">
        <v>557</v>
      </c>
      <c r="E397" s="16" t="s">
        <v>558</v>
      </c>
      <c r="F397" s="17">
        <v>338076.8</v>
      </c>
      <c r="G397" s="59" t="s">
        <v>502</v>
      </c>
      <c r="H397" s="18">
        <v>46135</v>
      </c>
      <c r="I397" s="60" t="s">
        <v>1859</v>
      </c>
      <c r="J397" s="16" t="s">
        <v>1898</v>
      </c>
      <c r="K397" s="43"/>
    </row>
    <row r="398" spans="1:11" ht="20.45" customHeight="1" x14ac:dyDescent="0.25">
      <c r="A398" s="40" t="s">
        <v>1766</v>
      </c>
      <c r="B398" s="16" t="s">
        <v>1782</v>
      </c>
      <c r="C398" s="16" t="s">
        <v>530</v>
      </c>
      <c r="D398" s="16" t="s">
        <v>531</v>
      </c>
      <c r="E398" s="16" t="s">
        <v>1835</v>
      </c>
      <c r="F398" s="17">
        <v>846252.04</v>
      </c>
      <c r="G398" s="59" t="s">
        <v>489</v>
      </c>
      <c r="H398" s="18">
        <v>46140</v>
      </c>
      <c r="I398" s="60" t="s">
        <v>1861</v>
      </c>
      <c r="J398" s="16" t="s">
        <v>1899</v>
      </c>
      <c r="K398" s="43"/>
    </row>
    <row r="399" spans="1:11" ht="20.45" customHeight="1" x14ac:dyDescent="0.25">
      <c r="B399" s="16"/>
      <c r="C399" s="16"/>
      <c r="D399" s="16"/>
      <c r="E399" s="16"/>
      <c r="F399" s="17"/>
      <c r="G399" s="59"/>
      <c r="H399" s="18"/>
      <c r="I399" s="60"/>
      <c r="J399" s="16"/>
      <c r="K399" s="43"/>
    </row>
    <row r="400" spans="1:11" ht="20.45" customHeight="1" x14ac:dyDescent="0.25">
      <c r="K400" s="43"/>
    </row>
    <row r="401" spans="11:11" ht="20.45" customHeight="1" x14ac:dyDescent="0.25">
      <c r="K401" s="43"/>
    </row>
    <row r="402" spans="11:11" ht="20.45" customHeight="1" x14ac:dyDescent="0.25">
      <c r="K402" s="43"/>
    </row>
    <row r="403" spans="11:11" ht="20.45" customHeight="1" x14ac:dyDescent="0.25">
      <c r="K403" s="43"/>
    </row>
    <row r="404" spans="11:11" ht="20.45" customHeight="1" x14ac:dyDescent="0.25">
      <c r="K404" s="43"/>
    </row>
    <row r="405" spans="11:11" ht="20.45" customHeight="1" x14ac:dyDescent="0.25">
      <c r="K405" s="43"/>
    </row>
    <row r="406" spans="11:11" ht="20.45" customHeight="1" x14ac:dyDescent="0.25">
      <c r="K406" s="43"/>
    </row>
    <row r="407" spans="11:11" ht="20.45" customHeight="1" x14ac:dyDescent="0.25">
      <c r="K407" s="43"/>
    </row>
    <row r="408" spans="11:11" ht="20.45" customHeight="1" x14ac:dyDescent="0.25">
      <c r="K408" s="43"/>
    </row>
    <row r="409" spans="11:11" ht="20.45" customHeight="1" x14ac:dyDescent="0.25">
      <c r="K409" s="43"/>
    </row>
    <row r="410" spans="11:11" ht="20.45" customHeight="1" x14ac:dyDescent="0.25">
      <c r="K410" s="43"/>
    </row>
    <row r="411" spans="11:11" ht="20.45" customHeight="1" x14ac:dyDescent="0.25">
      <c r="K411" s="43"/>
    </row>
    <row r="412" spans="11:11" ht="20.45" customHeight="1" x14ac:dyDescent="0.25">
      <c r="K412" s="43"/>
    </row>
    <row r="413" spans="11:11" ht="20.45" customHeight="1" x14ac:dyDescent="0.25">
      <c r="K413" s="43"/>
    </row>
    <row r="414" spans="11:11" ht="20.45" customHeight="1" x14ac:dyDescent="0.25">
      <c r="K414" s="43"/>
    </row>
    <row r="415" spans="11:11" ht="20.45" customHeight="1" x14ac:dyDescent="0.25">
      <c r="K415" s="43"/>
    </row>
    <row r="416" spans="11:11" ht="20.45" customHeight="1" x14ac:dyDescent="0.25">
      <c r="K416" s="43"/>
    </row>
    <row r="417" spans="11:11" ht="20.45" customHeight="1" x14ac:dyDescent="0.25">
      <c r="K417" s="43"/>
    </row>
    <row r="418" spans="11:11" ht="20.45" customHeight="1" x14ac:dyDescent="0.25">
      <c r="K418" s="43"/>
    </row>
    <row r="419" spans="11:11" ht="20.45" customHeight="1" x14ac:dyDescent="0.25">
      <c r="K419" s="43"/>
    </row>
    <row r="420" spans="11:11" ht="20.45" customHeight="1" x14ac:dyDescent="0.25">
      <c r="K420" s="43"/>
    </row>
    <row r="421" spans="11:11" ht="20.45" customHeight="1" x14ac:dyDescent="0.25">
      <c r="K421" s="43"/>
    </row>
    <row r="422" spans="11:11" ht="20.45" customHeight="1" x14ac:dyDescent="0.25">
      <c r="K422" s="43"/>
    </row>
    <row r="423" spans="11:11" ht="20.45" customHeight="1" x14ac:dyDescent="0.25">
      <c r="K423" s="43"/>
    </row>
    <row r="424" spans="11:11" ht="20.45" customHeight="1" x14ac:dyDescent="0.25">
      <c r="K424" s="43"/>
    </row>
    <row r="425" spans="11:11" ht="20.45" customHeight="1" x14ac:dyDescent="0.25">
      <c r="K425" s="43"/>
    </row>
    <row r="426" spans="11:11" ht="20.45" customHeight="1" x14ac:dyDescent="0.25">
      <c r="K426" s="43"/>
    </row>
    <row r="427" spans="11:11" ht="20.45" customHeight="1" x14ac:dyDescent="0.25">
      <c r="K427" s="43"/>
    </row>
    <row r="428" spans="11:11" ht="20.45" customHeight="1" x14ac:dyDescent="0.25">
      <c r="K428" s="43"/>
    </row>
    <row r="429" spans="11:11" ht="20.45" customHeight="1" x14ac:dyDescent="0.25">
      <c r="K429" s="43"/>
    </row>
    <row r="430" spans="11:11" ht="20.45" customHeight="1" x14ac:dyDescent="0.25">
      <c r="K430" s="43"/>
    </row>
    <row r="431" spans="11:11" ht="20.45" customHeight="1" x14ac:dyDescent="0.25">
      <c r="K431" s="43"/>
    </row>
    <row r="432" spans="11:11" ht="20.45" customHeight="1" x14ac:dyDescent="0.25">
      <c r="K432" s="43"/>
    </row>
    <row r="433" spans="11:11" ht="20.45" customHeight="1" x14ac:dyDescent="0.25">
      <c r="K433" s="43"/>
    </row>
    <row r="434" spans="11:11" ht="20.45" customHeight="1" x14ac:dyDescent="0.25">
      <c r="K434" s="43"/>
    </row>
    <row r="435" spans="11:11" ht="20.45" customHeight="1" x14ac:dyDescent="0.25">
      <c r="K435" s="43"/>
    </row>
    <row r="436" spans="11:11" ht="20.45" customHeight="1" x14ac:dyDescent="0.25">
      <c r="K436" s="43"/>
    </row>
    <row r="437" spans="11:11" ht="20.45" customHeight="1" x14ac:dyDescent="0.25">
      <c r="K437" s="43"/>
    </row>
    <row r="438" spans="11:11" ht="20.45" customHeight="1" x14ac:dyDescent="0.25">
      <c r="K438" s="43"/>
    </row>
    <row r="439" spans="11:11" ht="20.45" customHeight="1" x14ac:dyDescent="0.25">
      <c r="K439" s="43"/>
    </row>
    <row r="440" spans="11:11" ht="20.45" customHeight="1" x14ac:dyDescent="0.25">
      <c r="K440" s="43"/>
    </row>
    <row r="441" spans="11:11" ht="20.45" customHeight="1" x14ac:dyDescent="0.25">
      <c r="K441" s="43"/>
    </row>
    <row r="442" spans="11:11" ht="20.45" customHeight="1" x14ac:dyDescent="0.25">
      <c r="K442" s="43"/>
    </row>
    <row r="443" spans="11:11" ht="20.45" customHeight="1" x14ac:dyDescent="0.25">
      <c r="K443" s="43"/>
    </row>
    <row r="444" spans="11:11" ht="20.45" customHeight="1" x14ac:dyDescent="0.25">
      <c r="K444" s="43"/>
    </row>
    <row r="445" spans="11:11" ht="20.45" customHeight="1" x14ac:dyDescent="0.25">
      <c r="K445" s="43"/>
    </row>
    <row r="446" spans="11:11" ht="20.45" customHeight="1" x14ac:dyDescent="0.25">
      <c r="K446" s="43"/>
    </row>
    <row r="447" spans="11:11" ht="20.45" customHeight="1" x14ac:dyDescent="0.25">
      <c r="K447" s="43"/>
    </row>
    <row r="448" spans="11:11" ht="20.45" customHeight="1" x14ac:dyDescent="0.25">
      <c r="K448" s="43"/>
    </row>
    <row r="449" spans="11:11" ht="20.45" customHeight="1" x14ac:dyDescent="0.25">
      <c r="K449" s="43"/>
    </row>
    <row r="450" spans="11:11" ht="20.45" customHeight="1" x14ac:dyDescent="0.25">
      <c r="K450" s="43"/>
    </row>
    <row r="451" spans="11:11" ht="20.45" customHeight="1" x14ac:dyDescent="0.25">
      <c r="K451" s="43"/>
    </row>
    <row r="452" spans="11:11" ht="20.45" customHeight="1" x14ac:dyDescent="0.25">
      <c r="K452" s="43"/>
    </row>
    <row r="453" spans="11:11" ht="20.45" customHeight="1" x14ac:dyDescent="0.25">
      <c r="K453" s="43"/>
    </row>
    <row r="454" spans="11:11" ht="20.45" customHeight="1" x14ac:dyDescent="0.25">
      <c r="K454" s="43"/>
    </row>
    <row r="455" spans="11:11" ht="20.45" customHeight="1" x14ac:dyDescent="0.25">
      <c r="K455" s="43"/>
    </row>
    <row r="456" spans="11:11" ht="20.45" customHeight="1" x14ac:dyDescent="0.25">
      <c r="K456" s="43"/>
    </row>
    <row r="457" spans="11:11" ht="20.45" customHeight="1" x14ac:dyDescent="0.25">
      <c r="K457" s="43"/>
    </row>
    <row r="458" spans="11:11" ht="20.45" customHeight="1" x14ac:dyDescent="0.25">
      <c r="K458" s="43"/>
    </row>
    <row r="459" spans="11:11" ht="20.45" customHeight="1" x14ac:dyDescent="0.25">
      <c r="K459" s="43"/>
    </row>
    <row r="460" spans="11:11" ht="20.45" customHeight="1" x14ac:dyDescent="0.25">
      <c r="K460" s="43"/>
    </row>
    <row r="461" spans="11:11" ht="20.45" customHeight="1" x14ac:dyDescent="0.25">
      <c r="K461" s="43"/>
    </row>
    <row r="462" spans="11:11" ht="20.45" customHeight="1" x14ac:dyDescent="0.25">
      <c r="K462" s="43"/>
    </row>
    <row r="463" spans="11:11" ht="20.45" customHeight="1" x14ac:dyDescent="0.25">
      <c r="K463" s="43"/>
    </row>
    <row r="464" spans="11:11" ht="20.45" customHeight="1" x14ac:dyDescent="0.25">
      <c r="K464" s="43"/>
    </row>
    <row r="465" spans="11:11" ht="20.45" customHeight="1" x14ac:dyDescent="0.25">
      <c r="K465" s="43"/>
    </row>
    <row r="466" spans="11:11" ht="20.45" customHeight="1" x14ac:dyDescent="0.25">
      <c r="K466" s="43"/>
    </row>
    <row r="467" spans="11:11" ht="20.45" customHeight="1" x14ac:dyDescent="0.25">
      <c r="K467" s="43"/>
    </row>
    <row r="468" spans="11:11" ht="20.45" customHeight="1" x14ac:dyDescent="0.25">
      <c r="K468" s="43"/>
    </row>
    <row r="469" spans="11:11" ht="20.45" customHeight="1" x14ac:dyDescent="0.25">
      <c r="K469" s="43"/>
    </row>
    <row r="470" spans="11:11" ht="20.45" customHeight="1" x14ac:dyDescent="0.25">
      <c r="K470" s="43"/>
    </row>
    <row r="471" spans="11:11" ht="20.45" customHeight="1" x14ac:dyDescent="0.25">
      <c r="K471" s="43"/>
    </row>
    <row r="472" spans="11:11" ht="20.45" customHeight="1" x14ac:dyDescent="0.25">
      <c r="K472" s="43"/>
    </row>
    <row r="473" spans="11:11" ht="20.45" customHeight="1" x14ac:dyDescent="0.25">
      <c r="K473" s="43"/>
    </row>
    <row r="474" spans="11:11" ht="20.45" customHeight="1" x14ac:dyDescent="0.25">
      <c r="K474" s="43"/>
    </row>
    <row r="475" spans="11:11" ht="20.45" customHeight="1" x14ac:dyDescent="0.25">
      <c r="K475" s="43"/>
    </row>
    <row r="476" spans="11:11" ht="20.45" customHeight="1" x14ac:dyDescent="0.25">
      <c r="K476" s="43"/>
    </row>
    <row r="477" spans="11:11" ht="20.45" customHeight="1" x14ac:dyDescent="0.25">
      <c r="K477" s="43"/>
    </row>
    <row r="478" spans="11:11" ht="20.45" customHeight="1" x14ac:dyDescent="0.25">
      <c r="K478" s="43"/>
    </row>
    <row r="479" spans="11:11" ht="20.45" customHeight="1" x14ac:dyDescent="0.25">
      <c r="K479" s="43"/>
    </row>
    <row r="480" spans="11:11" ht="20.45" customHeight="1" x14ac:dyDescent="0.25">
      <c r="K480" s="43"/>
    </row>
    <row r="481" spans="11:11" ht="20.45" customHeight="1" x14ac:dyDescent="0.25">
      <c r="K481" s="43"/>
    </row>
    <row r="482" spans="11:11" ht="20.45" customHeight="1" x14ac:dyDescent="0.25">
      <c r="K482" s="43"/>
    </row>
    <row r="483" spans="11:11" ht="20.45" customHeight="1" x14ac:dyDescent="0.25">
      <c r="K483" s="43"/>
    </row>
    <row r="484" spans="11:11" ht="20.45" customHeight="1" x14ac:dyDescent="0.25">
      <c r="K484" s="43"/>
    </row>
    <row r="485" spans="11:11" ht="20.45" customHeight="1" x14ac:dyDescent="0.25">
      <c r="K485" s="43"/>
    </row>
    <row r="486" spans="11:11" ht="20.45" customHeight="1" x14ac:dyDescent="0.25">
      <c r="K486" s="43"/>
    </row>
    <row r="487" spans="11:11" ht="20.45" customHeight="1" x14ac:dyDescent="0.25">
      <c r="K487" s="43"/>
    </row>
    <row r="488" spans="11:11" ht="20.45" customHeight="1" x14ac:dyDescent="0.25">
      <c r="K488" s="43"/>
    </row>
    <row r="489" spans="11:11" ht="20.45" customHeight="1" x14ac:dyDescent="0.25">
      <c r="K489" s="43"/>
    </row>
    <row r="490" spans="11:11" ht="20.45" customHeight="1" x14ac:dyDescent="0.25">
      <c r="K490" s="43"/>
    </row>
    <row r="491" spans="11:11" ht="20.45" customHeight="1" x14ac:dyDescent="0.25">
      <c r="K491" s="43"/>
    </row>
    <row r="492" spans="11:11" ht="20.45" customHeight="1" x14ac:dyDescent="0.25">
      <c r="K492" s="43"/>
    </row>
    <row r="493" spans="11:11" ht="20.45" customHeight="1" x14ac:dyDescent="0.25">
      <c r="K493" s="43"/>
    </row>
    <row r="494" spans="11:11" ht="20.45" customHeight="1" x14ac:dyDescent="0.25">
      <c r="K494" s="43"/>
    </row>
    <row r="495" spans="11:11" ht="20.45" customHeight="1" x14ac:dyDescent="0.25">
      <c r="K495" s="43"/>
    </row>
    <row r="496" spans="11:11" ht="20.45" customHeight="1" x14ac:dyDescent="0.25">
      <c r="K496" s="43"/>
    </row>
    <row r="497" spans="11:11" ht="20.45" customHeight="1" x14ac:dyDescent="0.25">
      <c r="K497" s="43"/>
    </row>
    <row r="498" spans="11:11" ht="20.45" customHeight="1" x14ac:dyDescent="0.25">
      <c r="K498" s="43"/>
    </row>
    <row r="499" spans="11:11" ht="20.45" customHeight="1" x14ac:dyDescent="0.25">
      <c r="K499" s="43"/>
    </row>
    <row r="500" spans="11:11" ht="20.45" customHeight="1" x14ac:dyDescent="0.25">
      <c r="K500" s="43"/>
    </row>
    <row r="501" spans="11:11" ht="20.45" customHeight="1" x14ac:dyDescent="0.25">
      <c r="K501" s="43"/>
    </row>
    <row r="502" spans="11:11" ht="20.45" customHeight="1" x14ac:dyDescent="0.25">
      <c r="K502" s="43"/>
    </row>
    <row r="503" spans="11:11" ht="20.45" customHeight="1" x14ac:dyDescent="0.25">
      <c r="K503" s="43"/>
    </row>
    <row r="504" spans="11:11" ht="20.45" customHeight="1" x14ac:dyDescent="0.25">
      <c r="K504" s="43"/>
    </row>
    <row r="505" spans="11:11" ht="20.45" customHeight="1" x14ac:dyDescent="0.25">
      <c r="K505" s="43"/>
    </row>
    <row r="506" spans="11:11" ht="20.45" customHeight="1" x14ac:dyDescent="0.25">
      <c r="K506" s="43"/>
    </row>
    <row r="507" spans="11:11" ht="20.45" customHeight="1" x14ac:dyDescent="0.25">
      <c r="K507" s="43"/>
    </row>
    <row r="508" spans="11:11" ht="20.45" customHeight="1" x14ac:dyDescent="0.25">
      <c r="K508" s="43"/>
    </row>
    <row r="509" spans="11:11" ht="20.45" customHeight="1" x14ac:dyDescent="0.25">
      <c r="K509" s="43"/>
    </row>
    <row r="510" spans="11:11" ht="20.45" customHeight="1" x14ac:dyDescent="0.25">
      <c r="K510" s="43"/>
    </row>
    <row r="511" spans="11:11" ht="20.45" customHeight="1" x14ac:dyDescent="0.25">
      <c r="K511" s="43"/>
    </row>
    <row r="512" spans="11:11" ht="20.45" customHeight="1" x14ac:dyDescent="0.25">
      <c r="K512" s="43"/>
    </row>
    <row r="513" spans="11:11" ht="20.45" customHeight="1" x14ac:dyDescent="0.25">
      <c r="K513" s="43"/>
    </row>
    <row r="514" spans="11:11" ht="20.45" customHeight="1" x14ac:dyDescent="0.25">
      <c r="K514" s="43"/>
    </row>
    <row r="515" spans="11:11" ht="20.45" customHeight="1" x14ac:dyDescent="0.25">
      <c r="K515" s="43"/>
    </row>
    <row r="516" spans="11:11" ht="20.45" customHeight="1" x14ac:dyDescent="0.25">
      <c r="K516" s="43"/>
    </row>
    <row r="517" spans="11:11" ht="20.45" customHeight="1" x14ac:dyDescent="0.25">
      <c r="K517" s="43"/>
    </row>
    <row r="518" spans="11:11" ht="20.45" customHeight="1" x14ac:dyDescent="0.25">
      <c r="K518" s="43"/>
    </row>
    <row r="519" spans="11:11" ht="20.45" customHeight="1" x14ac:dyDescent="0.25">
      <c r="K519" s="43"/>
    </row>
    <row r="520" spans="11:11" ht="20.45" customHeight="1" x14ac:dyDescent="0.25">
      <c r="K520" s="43"/>
    </row>
    <row r="521" spans="11:11" ht="20.45" customHeight="1" x14ac:dyDescent="0.25">
      <c r="K521" s="43"/>
    </row>
    <row r="522" spans="11:11" ht="20.45" customHeight="1" x14ac:dyDescent="0.25">
      <c r="K522" s="43"/>
    </row>
    <row r="523" spans="11:11" ht="20.45" customHeight="1" x14ac:dyDescent="0.25">
      <c r="K523" s="43"/>
    </row>
    <row r="524" spans="11:11" ht="20.45" customHeight="1" x14ac:dyDescent="0.25">
      <c r="K524" s="43"/>
    </row>
    <row r="525" spans="11:11" ht="20.45" customHeight="1" x14ac:dyDescent="0.25">
      <c r="K525" s="43"/>
    </row>
    <row r="526" spans="11:11" ht="20.45" customHeight="1" x14ac:dyDescent="0.25">
      <c r="K526" s="43"/>
    </row>
    <row r="527" spans="11:11" ht="20.45" customHeight="1" x14ac:dyDescent="0.25">
      <c r="K527" s="43"/>
    </row>
    <row r="528" spans="11:11" ht="20.45" customHeight="1" x14ac:dyDescent="0.25">
      <c r="K528" s="43"/>
    </row>
    <row r="529" spans="11:11" ht="20.45" customHeight="1" x14ac:dyDescent="0.25">
      <c r="K529" s="43"/>
    </row>
    <row r="530" spans="11:11" ht="20.45" customHeight="1" x14ac:dyDescent="0.25">
      <c r="K530" s="43"/>
    </row>
    <row r="531" spans="11:11" ht="20.45" customHeight="1" x14ac:dyDescent="0.25">
      <c r="K531" s="43"/>
    </row>
    <row r="532" spans="11:11" ht="20.45" customHeight="1" x14ac:dyDescent="0.25">
      <c r="K532" s="43"/>
    </row>
    <row r="533" spans="11:11" ht="20.45" customHeight="1" x14ac:dyDescent="0.25">
      <c r="K533" s="43"/>
    </row>
    <row r="534" spans="11:11" ht="20.45" customHeight="1" x14ac:dyDescent="0.25">
      <c r="K534" s="43"/>
    </row>
    <row r="535" spans="11:11" ht="20.45" customHeight="1" x14ac:dyDescent="0.25">
      <c r="K535" s="43"/>
    </row>
    <row r="536" spans="11:11" ht="20.45" customHeight="1" x14ac:dyDescent="0.25">
      <c r="K536" s="43"/>
    </row>
    <row r="537" spans="11:11" ht="20.45" customHeight="1" x14ac:dyDescent="0.25">
      <c r="K537" s="43"/>
    </row>
    <row r="538" spans="11:11" ht="20.45" customHeight="1" x14ac:dyDescent="0.25">
      <c r="K538" s="43"/>
    </row>
    <row r="539" spans="11:11" ht="20.45" customHeight="1" x14ac:dyDescent="0.25">
      <c r="K539" s="43"/>
    </row>
    <row r="540" spans="11:11" ht="20.45" customHeight="1" x14ac:dyDescent="0.25">
      <c r="K540" s="43"/>
    </row>
    <row r="541" spans="11:11" ht="20.45" customHeight="1" x14ac:dyDescent="0.25">
      <c r="K541" s="43"/>
    </row>
    <row r="542" spans="11:11" ht="20.45" customHeight="1" x14ac:dyDescent="0.25">
      <c r="K542" s="43"/>
    </row>
    <row r="543" spans="11:11" ht="20.45" customHeight="1" x14ac:dyDescent="0.25">
      <c r="K543" s="43"/>
    </row>
    <row r="544" spans="11:11" ht="20.45" customHeight="1" x14ac:dyDescent="0.25">
      <c r="K544" s="43"/>
    </row>
    <row r="545" spans="11:11" ht="20.45" customHeight="1" x14ac:dyDescent="0.25">
      <c r="K545" s="43"/>
    </row>
    <row r="546" spans="11:11" ht="20.45" customHeight="1" x14ac:dyDescent="0.25">
      <c r="K546" s="43"/>
    </row>
    <row r="547" spans="11:11" ht="20.45" customHeight="1" x14ac:dyDescent="0.25">
      <c r="K547" s="43"/>
    </row>
    <row r="548" spans="11:11" ht="20.45" customHeight="1" x14ac:dyDescent="0.25">
      <c r="K548" s="43"/>
    </row>
    <row r="549" spans="11:11" ht="20.45" customHeight="1" x14ac:dyDescent="0.25">
      <c r="K549" s="43"/>
    </row>
    <row r="550" spans="11:11" ht="20.45" customHeight="1" x14ac:dyDescent="0.25">
      <c r="K550" s="43"/>
    </row>
    <row r="551" spans="11:11" ht="20.45" customHeight="1" x14ac:dyDescent="0.25">
      <c r="K551" s="43"/>
    </row>
    <row r="552" spans="11:11" ht="20.45" customHeight="1" x14ac:dyDescent="0.25">
      <c r="K552" s="43"/>
    </row>
    <row r="553" spans="11:11" ht="20.45" customHeight="1" x14ac:dyDescent="0.25">
      <c r="K553" s="43"/>
    </row>
    <row r="554" spans="11:11" ht="20.45" customHeight="1" x14ac:dyDescent="0.25">
      <c r="K554" s="43"/>
    </row>
    <row r="555" spans="11:11" ht="20.45" customHeight="1" x14ac:dyDescent="0.25">
      <c r="K555" s="43"/>
    </row>
    <row r="556" spans="11:11" ht="20.45" customHeight="1" x14ac:dyDescent="0.25">
      <c r="K556" s="43"/>
    </row>
    <row r="557" spans="11:11" ht="20.45" customHeight="1" x14ac:dyDescent="0.25">
      <c r="K557" s="43"/>
    </row>
    <row r="558" spans="11:11" ht="20.45" customHeight="1" x14ac:dyDescent="0.25">
      <c r="K558" s="43"/>
    </row>
    <row r="559" spans="11:11" ht="20.45" customHeight="1" x14ac:dyDescent="0.25">
      <c r="K559" s="43"/>
    </row>
    <row r="560" spans="11:11" ht="20.45" customHeight="1" x14ac:dyDescent="0.25">
      <c r="K560" s="43"/>
    </row>
    <row r="561" spans="11:11" ht="20.45" customHeight="1" x14ac:dyDescent="0.25">
      <c r="K561" s="43"/>
    </row>
    <row r="562" spans="11:11" ht="20.45" customHeight="1" x14ac:dyDescent="0.25">
      <c r="K562" s="43"/>
    </row>
    <row r="563" spans="11:11" ht="20.45" customHeight="1" x14ac:dyDescent="0.25">
      <c r="K563" s="43"/>
    </row>
    <row r="564" spans="11:11" ht="20.45" customHeight="1" x14ac:dyDescent="0.25">
      <c r="K564" s="43"/>
    </row>
    <row r="565" spans="11:11" ht="20.45" customHeight="1" x14ac:dyDescent="0.25">
      <c r="K565" s="43"/>
    </row>
    <row r="566" spans="11:11" ht="20.45" customHeight="1" x14ac:dyDescent="0.25">
      <c r="K566" s="43"/>
    </row>
    <row r="567" spans="11:11" ht="20.45" customHeight="1" x14ac:dyDescent="0.25">
      <c r="K567" s="43"/>
    </row>
  </sheetData>
  <sheetProtection sheet="1" objects="1" scenarios="1"/>
  <phoneticPr fontId="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88D3C-BA46-4E6E-A3E3-831BC68AD741}">
  <dimension ref="A1:J85"/>
  <sheetViews>
    <sheetView workbookViewId="0">
      <selection activeCell="A2" sqref="A2"/>
    </sheetView>
  </sheetViews>
  <sheetFormatPr defaultColWidth="0" defaultRowHeight="26.45" customHeight="1" x14ac:dyDescent="0.25"/>
  <cols>
    <col min="1" max="1" width="29.5703125" customWidth="1"/>
    <col min="2" max="2" width="87.425781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1742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654</v>
      </c>
      <c r="B2" s="45" t="s">
        <v>1262</v>
      </c>
      <c r="C2" s="46" t="s">
        <v>512</v>
      </c>
      <c r="D2" s="46" t="s">
        <v>656</v>
      </c>
      <c r="E2" s="46" t="s">
        <v>657</v>
      </c>
      <c r="F2" s="47">
        <v>587328</v>
      </c>
      <c r="G2" s="61">
        <v>45075</v>
      </c>
      <c r="H2" s="52" t="s">
        <v>1261</v>
      </c>
      <c r="I2" s="16" t="s">
        <v>655</v>
      </c>
      <c r="J2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https://www.invisiblecities.it/</v>
      </c>
    </row>
    <row r="3" spans="1:10" s="14" customFormat="1" ht="26.45" customHeight="1" x14ac:dyDescent="0.25">
      <c r="A3" s="44" t="s">
        <v>30</v>
      </c>
      <c r="B3" s="45" t="s">
        <v>1164</v>
      </c>
      <c r="C3" s="46" t="s">
        <v>538</v>
      </c>
      <c r="D3" s="46" t="s">
        <v>691</v>
      </c>
      <c r="E3" s="46" t="s">
        <v>692</v>
      </c>
      <c r="F3" s="47">
        <v>350509</v>
      </c>
      <c r="G3" s="61">
        <v>45091</v>
      </c>
      <c r="H3" s="52"/>
      <c r="I3" s="16" t="s">
        <v>690</v>
      </c>
      <c r="J3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/>
      </c>
    </row>
    <row r="4" spans="1:10" s="14" customFormat="1" ht="26.45" customHeight="1" x14ac:dyDescent="0.25">
      <c r="A4" s="44" t="s">
        <v>62</v>
      </c>
      <c r="B4" s="45" t="s">
        <v>1516</v>
      </c>
      <c r="C4" s="46" t="s">
        <v>585</v>
      </c>
      <c r="D4" s="46" t="s">
        <v>586</v>
      </c>
      <c r="E4" s="46" t="s">
        <v>773</v>
      </c>
      <c r="F4" s="47">
        <v>128528.64</v>
      </c>
      <c r="G4" s="61">
        <v>45203</v>
      </c>
      <c r="H4" s="52" t="s">
        <v>1517</v>
      </c>
      <c r="I4" s="16" t="s">
        <v>772</v>
      </c>
      <c r="J4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https://www.mountainmaps.it/</v>
      </c>
    </row>
    <row r="5" spans="1:10" s="14" customFormat="1" ht="26.45" customHeight="1" x14ac:dyDescent="0.25">
      <c r="A5" s="44" t="s">
        <v>87</v>
      </c>
      <c r="B5" s="45" t="s">
        <v>1518</v>
      </c>
      <c r="C5" s="46" t="s">
        <v>517</v>
      </c>
      <c r="D5" s="46" t="s">
        <v>722</v>
      </c>
      <c r="E5" s="46" t="s">
        <v>775</v>
      </c>
      <c r="F5" s="47">
        <v>303774.84000000003</v>
      </c>
      <c r="G5" s="61">
        <v>45362</v>
      </c>
      <c r="H5" s="52" t="s">
        <v>1302</v>
      </c>
      <c r="I5" s="16" t="s">
        <v>774</v>
      </c>
      <c r="J5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www.mapotapo.com</v>
      </c>
    </row>
    <row r="6" spans="1:10" s="14" customFormat="1" ht="26.45" customHeight="1" x14ac:dyDescent="0.25">
      <c r="A6" s="44" t="s">
        <v>92</v>
      </c>
      <c r="B6" s="45" t="s">
        <v>1194</v>
      </c>
      <c r="C6" s="46" t="s">
        <v>538</v>
      </c>
      <c r="D6" s="46" t="s">
        <v>548</v>
      </c>
      <c r="E6" s="46" t="s">
        <v>549</v>
      </c>
      <c r="F6" s="47">
        <v>591460.80000000005</v>
      </c>
      <c r="G6" s="61">
        <v>45406</v>
      </c>
      <c r="H6" s="52" t="s">
        <v>399</v>
      </c>
      <c r="I6" s="16" t="s">
        <v>782</v>
      </c>
      <c r="J6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https://weshort.com/</v>
      </c>
    </row>
    <row r="7" spans="1:10" s="14" customFormat="1" ht="26.45" customHeight="1" x14ac:dyDescent="0.25">
      <c r="A7" s="44" t="s">
        <v>96</v>
      </c>
      <c r="B7" s="45" t="s">
        <v>1196</v>
      </c>
      <c r="C7" s="46" t="s">
        <v>517</v>
      </c>
      <c r="D7" s="46" t="s">
        <v>523</v>
      </c>
      <c r="E7" s="46" t="s">
        <v>524</v>
      </c>
      <c r="F7" s="47">
        <v>393972.8</v>
      </c>
      <c r="G7" s="61">
        <v>45365</v>
      </c>
      <c r="H7" s="52" t="s">
        <v>1128</v>
      </c>
      <c r="I7" s="16" t="s">
        <v>786</v>
      </c>
      <c r="J7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https://www.yookye.com</v>
      </c>
    </row>
    <row r="8" spans="1:10" s="14" customFormat="1" ht="26.45" customHeight="1" x14ac:dyDescent="0.25">
      <c r="A8" s="44" t="s">
        <v>115</v>
      </c>
      <c r="B8" s="45" t="s">
        <v>1528</v>
      </c>
      <c r="C8" s="46" t="s">
        <v>514</v>
      </c>
      <c r="D8" s="46" t="s">
        <v>515</v>
      </c>
      <c r="E8" s="46" t="s">
        <v>516</v>
      </c>
      <c r="F8" s="47">
        <v>480116.93</v>
      </c>
      <c r="G8" s="61">
        <v>45378</v>
      </c>
      <c r="H8" s="52" t="s">
        <v>402</v>
      </c>
      <c r="I8" s="16" t="s">
        <v>810</v>
      </c>
      <c r="J8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https://hotidayhotels.com/</v>
      </c>
    </row>
    <row r="9" spans="1:10" s="14" customFormat="1" ht="26.45" customHeight="1" x14ac:dyDescent="0.25">
      <c r="A9" s="44" t="s">
        <v>1712</v>
      </c>
      <c r="B9" s="45" t="s">
        <v>1553</v>
      </c>
      <c r="C9" s="46" t="s">
        <v>519</v>
      </c>
      <c r="D9" s="46" t="s">
        <v>520</v>
      </c>
      <c r="E9" s="46" t="s">
        <v>521</v>
      </c>
      <c r="F9" s="47">
        <v>470760</v>
      </c>
      <c r="G9" s="61">
        <v>45506</v>
      </c>
      <c r="H9" s="52" t="s">
        <v>1351</v>
      </c>
      <c r="I9" s="16" t="s">
        <v>1737</v>
      </c>
      <c r="J9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https://www.exploreitalianescapes.com/</v>
      </c>
    </row>
    <row r="10" spans="1:10" s="14" customFormat="1" ht="26.45" customHeight="1" x14ac:dyDescent="0.25">
      <c r="A10" s="44" t="s">
        <v>162</v>
      </c>
      <c r="B10" s="45" t="s">
        <v>1559</v>
      </c>
      <c r="C10" s="46" t="s">
        <v>535</v>
      </c>
      <c r="D10" s="46" t="s">
        <v>604</v>
      </c>
      <c r="E10" s="46" t="s">
        <v>882</v>
      </c>
      <c r="F10" s="47">
        <v>543778.18000000005</v>
      </c>
      <c r="G10" s="61">
        <v>45449</v>
      </c>
      <c r="H10" s="52" t="s">
        <v>420</v>
      </c>
      <c r="I10" s="16" t="s">
        <v>881</v>
      </c>
      <c r="J10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https://www.smace.com/</v>
      </c>
    </row>
    <row r="11" spans="1:10" s="14" customFormat="1" ht="26.45" customHeight="1" x14ac:dyDescent="0.25">
      <c r="A11" s="44" t="s">
        <v>164</v>
      </c>
      <c r="B11" s="45" t="s">
        <v>1561</v>
      </c>
      <c r="C11" s="46" t="s">
        <v>519</v>
      </c>
      <c r="D11" s="46" t="s">
        <v>598</v>
      </c>
      <c r="E11" s="46" t="s">
        <v>886</v>
      </c>
      <c r="F11" s="47">
        <v>526585.59999999998</v>
      </c>
      <c r="G11" s="61">
        <v>45446</v>
      </c>
      <c r="H11" s="52" t="s">
        <v>421</v>
      </c>
      <c r="I11" s="16" t="s">
        <v>885</v>
      </c>
      <c r="J11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https://ruralis.com/</v>
      </c>
    </row>
    <row r="12" spans="1:10" s="14" customFormat="1" ht="26.45" customHeight="1" x14ac:dyDescent="0.25">
      <c r="A12" s="44" t="s">
        <v>226</v>
      </c>
      <c r="B12" s="45" t="s">
        <v>1610</v>
      </c>
      <c r="C12" s="46" t="s">
        <v>580</v>
      </c>
      <c r="D12" s="46" t="s">
        <v>827</v>
      </c>
      <c r="E12" s="46" t="s">
        <v>954</v>
      </c>
      <c r="F12" s="47">
        <v>269329.91999999998</v>
      </c>
      <c r="G12" s="61">
        <v>45698</v>
      </c>
      <c r="H12" s="52" t="s">
        <v>1609</v>
      </c>
      <c r="I12" s="16" t="s">
        <v>953</v>
      </c>
      <c r="J12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https://www.overbookingapp.com/</v>
      </c>
    </row>
    <row r="13" spans="1:10" s="14" customFormat="1" ht="26.45" customHeight="1" x14ac:dyDescent="0.25">
      <c r="A13" s="44" t="s">
        <v>322</v>
      </c>
      <c r="B13" s="45" t="s">
        <v>1680</v>
      </c>
      <c r="C13" s="46" t="s">
        <v>538</v>
      </c>
      <c r="D13" s="46" t="s">
        <v>548</v>
      </c>
      <c r="E13" s="46" t="s">
        <v>549</v>
      </c>
      <c r="F13" s="47">
        <v>306259.20000000001</v>
      </c>
      <c r="G13" s="61">
        <v>45917</v>
      </c>
      <c r="H13" s="52" t="s">
        <v>1452</v>
      </c>
      <c r="I13" s="16" t="s">
        <v>1073</v>
      </c>
      <c r="J13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www.takyon.io</v>
      </c>
    </row>
    <row r="14" spans="1:10" s="14" customFormat="1" ht="26.45" customHeight="1" x14ac:dyDescent="0.25">
      <c r="A14" s="44" t="s">
        <v>1754</v>
      </c>
      <c r="B14" s="45"/>
      <c r="C14" s="46" t="s">
        <v>538</v>
      </c>
      <c r="D14" s="46" t="s">
        <v>548</v>
      </c>
      <c r="E14" s="46" t="s">
        <v>667</v>
      </c>
      <c r="F14" s="47">
        <v>458960</v>
      </c>
      <c r="G14" s="61">
        <v>46086</v>
      </c>
      <c r="H14" s="52" t="s">
        <v>1846</v>
      </c>
      <c r="I14" s="16" t="s">
        <v>1770</v>
      </c>
      <c r="J14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hilitravel.com</v>
      </c>
    </row>
    <row r="15" spans="1:10" s="14" customFormat="1" ht="26.45" customHeight="1" x14ac:dyDescent="0.25">
      <c r="A15" s="44" t="s">
        <v>1762</v>
      </c>
      <c r="B15" s="45"/>
      <c r="C15" s="46" t="s">
        <v>514</v>
      </c>
      <c r="D15" s="46" t="s">
        <v>515</v>
      </c>
      <c r="E15" s="46" t="s">
        <v>1827</v>
      </c>
      <c r="F15" s="47">
        <v>267317.76000000001</v>
      </c>
      <c r="G15" s="61">
        <v>46091</v>
      </c>
      <c r="H15" s="52" t="s">
        <v>1850</v>
      </c>
      <c r="I15" s="16" t="s">
        <v>1778</v>
      </c>
      <c r="J15" s="52" t="str">
        <f>IF(HYPERLINK(IF(LEFT(Turismo_e_beni_culturali[[#This Row],[Sito Web]],4)="http",Turismo_e_beni_culturali[[#This Row],[Sito Web]],"https://"&amp;Turismo_e_beni_culturali[[#This Row],[Sito Web]]),Turismo_e_beni_culturali[[#This Row],[Sito Web]])&lt;&gt;0,HYPERLINK(IF(LEFT(Turismo_e_beni_culturali[[#This Row],[Sito Web]],4)="http",Turismo_e_beni_culturali[[#This Row],[Sito Web]],"https://"&amp;Turismo_e_beni_culturali[[#This Row],[Sito Web]]),Turismo_e_beni_culturali[[#This Row],[Sito Web]]),"")</f>
        <v>https://www.lakenergy.it/</v>
      </c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/>
      <c r="B50" s="16"/>
      <c r="C50" s="16"/>
      <c r="D50" s="16"/>
      <c r="E50" s="16"/>
      <c r="F50" s="17"/>
      <c r="G50" s="16"/>
      <c r="H50" s="18"/>
      <c r="I50" s="18"/>
      <c r="J50" s="18"/>
    </row>
    <row r="51" spans="1:10" ht="26.45" customHeight="1" x14ac:dyDescent="0.25">
      <c r="B51" s="16"/>
      <c r="C51" s="16"/>
      <c r="D51" s="16"/>
      <c r="E51" s="16"/>
      <c r="F51" s="17"/>
      <c r="G51" s="16"/>
      <c r="H51" s="18"/>
      <c r="I51" s="18"/>
      <c r="J51" s="18"/>
    </row>
    <row r="52" spans="1:10" ht="26.45" customHeight="1" x14ac:dyDescent="0.25">
      <c r="B52" s="16"/>
      <c r="C52" s="16"/>
      <c r="D52" s="16"/>
      <c r="E52" s="16"/>
      <c r="F52" s="17"/>
      <c r="G52" s="16"/>
      <c r="H52" s="18"/>
      <c r="I52" s="18"/>
      <c r="J52" s="18"/>
    </row>
    <row r="53" spans="1:10" ht="26.45" customHeight="1" x14ac:dyDescent="0.25">
      <c r="B53" s="16"/>
      <c r="C53" s="16"/>
      <c r="D53" s="16"/>
      <c r="E53" s="16"/>
      <c r="F53" s="17"/>
      <c r="G53" s="16"/>
      <c r="H53" s="18"/>
      <c r="I53" s="18"/>
      <c r="J53" s="18"/>
    </row>
    <row r="54" spans="1:10" ht="26.45" customHeight="1" x14ac:dyDescent="0.25">
      <c r="B54" s="16"/>
      <c r="C54" s="16"/>
      <c r="D54" s="16"/>
      <c r="E54" s="16"/>
      <c r="F54" s="17"/>
      <c r="G54" s="16"/>
      <c r="H54" s="18"/>
      <c r="I54" s="18"/>
      <c r="J54" s="18"/>
    </row>
    <row r="55" spans="1:10" ht="26.45" customHeight="1" x14ac:dyDescent="0.25">
      <c r="B55" s="16"/>
      <c r="C55" s="16"/>
      <c r="D55" s="16"/>
      <c r="E55" s="16"/>
      <c r="F55" s="17"/>
      <c r="G55" s="16"/>
      <c r="H55" s="18"/>
      <c r="I55" s="18"/>
      <c r="J55" s="18"/>
    </row>
    <row r="56" spans="1:10" ht="26.45" customHeight="1" x14ac:dyDescent="0.25">
      <c r="B56" s="16"/>
      <c r="C56" s="16"/>
      <c r="D56" s="16"/>
      <c r="E56" s="16"/>
      <c r="F56" s="17"/>
      <c r="G56" s="16"/>
      <c r="H56" s="18"/>
      <c r="I56" s="18"/>
      <c r="J56" s="18"/>
    </row>
    <row r="57" spans="1:10" ht="26.45" customHeight="1" x14ac:dyDescent="0.25">
      <c r="B57" s="16"/>
      <c r="C57" s="16"/>
      <c r="D57" s="16"/>
      <c r="E57" s="16"/>
      <c r="F57" s="17"/>
      <c r="G57" s="16"/>
      <c r="H57" s="18"/>
      <c r="I57" s="18"/>
      <c r="J57" s="18"/>
    </row>
    <row r="58" spans="1:10" ht="26.45" customHeight="1" x14ac:dyDescent="0.25">
      <c r="B58" s="16"/>
      <c r="C58" s="16"/>
      <c r="D58" s="16"/>
      <c r="E58" s="16"/>
      <c r="F58" s="17"/>
      <c r="G58" s="16"/>
      <c r="H58" s="18"/>
      <c r="I58" s="18"/>
      <c r="J58" s="18"/>
    </row>
    <row r="59" spans="1:10" ht="26.45" customHeight="1" x14ac:dyDescent="0.25">
      <c r="B59" s="16"/>
      <c r="C59" s="16"/>
      <c r="D59" s="16"/>
      <c r="E59" s="16"/>
      <c r="F59" s="17"/>
      <c r="G59" s="16"/>
      <c r="H59" s="18"/>
      <c r="I59" s="18"/>
      <c r="J59" s="18"/>
    </row>
    <row r="60" spans="1:10" ht="26.45" customHeight="1" x14ac:dyDescent="0.25">
      <c r="B60" s="16"/>
      <c r="C60" s="16"/>
      <c r="D60" s="16"/>
      <c r="E60" s="16"/>
      <c r="F60" s="17"/>
      <c r="G60" s="16"/>
      <c r="H60" s="18"/>
      <c r="I60" s="18"/>
      <c r="J60" s="18"/>
    </row>
    <row r="61" spans="1:10" ht="26.45" customHeight="1" x14ac:dyDescent="0.25">
      <c r="B61" s="16"/>
      <c r="C61" s="16"/>
      <c r="D61" s="16"/>
      <c r="E61" s="16"/>
      <c r="F61" s="17"/>
      <c r="G61" s="16"/>
      <c r="H61" s="18"/>
      <c r="I61" s="18"/>
      <c r="J61" s="18"/>
    </row>
    <row r="62" spans="1:10" ht="26.45" customHeight="1" x14ac:dyDescent="0.25">
      <c r="B62" s="16"/>
      <c r="C62" s="16"/>
      <c r="D62" s="16"/>
      <c r="E62" s="16"/>
      <c r="F62" s="17"/>
      <c r="G62" s="16"/>
      <c r="H62" s="18"/>
      <c r="I62" s="18"/>
      <c r="J62" s="18"/>
    </row>
    <row r="63" spans="1:10" ht="26.45" customHeight="1" x14ac:dyDescent="0.25">
      <c r="B63" s="16"/>
      <c r="C63" s="16"/>
      <c r="D63" s="16"/>
      <c r="E63" s="16"/>
      <c r="F63" s="17"/>
      <c r="G63" s="16"/>
      <c r="H63" s="18"/>
      <c r="I63" s="18"/>
      <c r="J63" s="18"/>
    </row>
    <row r="64" spans="1:10" ht="26.45" customHeight="1" x14ac:dyDescent="0.25">
      <c r="B64" s="16"/>
      <c r="C64" s="16"/>
      <c r="D64" s="16"/>
      <c r="E64" s="16"/>
      <c r="F64" s="17"/>
      <c r="G64" s="16"/>
      <c r="H64" s="18"/>
      <c r="I64" s="18"/>
      <c r="J64" s="18"/>
    </row>
    <row r="65" spans="2:10" ht="26.45" customHeight="1" x14ac:dyDescent="0.25">
      <c r="B65" s="16"/>
      <c r="C65" s="16"/>
      <c r="D65" s="16"/>
      <c r="E65" s="16"/>
      <c r="F65" s="17"/>
      <c r="G65" s="16"/>
      <c r="H65" s="18"/>
      <c r="I65" s="18"/>
      <c r="J65" s="18"/>
    </row>
    <row r="66" spans="2:10" ht="26.45" customHeight="1" x14ac:dyDescent="0.25">
      <c r="B66" s="16"/>
      <c r="C66" s="16"/>
      <c r="D66" s="16"/>
      <c r="E66" s="16"/>
      <c r="F66" s="17"/>
      <c r="G66" s="16"/>
      <c r="H66" s="18"/>
      <c r="I66" s="18"/>
      <c r="J66" s="18"/>
    </row>
    <row r="67" spans="2:10" ht="26.45" customHeight="1" x14ac:dyDescent="0.25">
      <c r="B67" s="16"/>
      <c r="C67" s="16"/>
      <c r="D67" s="16"/>
      <c r="E67" s="16"/>
      <c r="F67" s="17"/>
      <c r="G67" s="16"/>
      <c r="H67" s="18"/>
      <c r="I67" s="18"/>
      <c r="J67" s="18"/>
    </row>
    <row r="68" spans="2:10" ht="26.45" customHeight="1" x14ac:dyDescent="0.25">
      <c r="B68" s="16"/>
      <c r="C68" s="16"/>
      <c r="D68" s="16"/>
      <c r="E68" s="16"/>
      <c r="F68" s="17"/>
      <c r="G68" s="16"/>
      <c r="H68" s="18"/>
      <c r="I68" s="18"/>
      <c r="J68" s="18"/>
    </row>
    <row r="69" spans="2:10" ht="26.45" customHeight="1" x14ac:dyDescent="0.25">
      <c r="B69" s="16"/>
      <c r="C69" s="16"/>
      <c r="D69" s="16"/>
      <c r="E69" s="16"/>
      <c r="F69" s="17"/>
      <c r="G69" s="16"/>
      <c r="H69" s="18"/>
      <c r="I69" s="18"/>
      <c r="J69" s="18"/>
    </row>
    <row r="70" spans="2:10" ht="26.45" customHeight="1" x14ac:dyDescent="0.25">
      <c r="B70" s="16"/>
      <c r="C70" s="16"/>
      <c r="D70" s="16"/>
      <c r="E70" s="16"/>
      <c r="F70" s="17"/>
      <c r="G70" s="16"/>
      <c r="H70" s="18"/>
      <c r="I70" s="18"/>
      <c r="J70" s="18"/>
    </row>
    <row r="71" spans="2:10" ht="26.45" customHeight="1" x14ac:dyDescent="0.25">
      <c r="B71" s="16"/>
      <c r="C71" s="16"/>
      <c r="D71" s="16"/>
      <c r="E71" s="16"/>
      <c r="F71" s="17"/>
      <c r="G71" s="16"/>
      <c r="H71" s="18"/>
      <c r="I71" s="18"/>
      <c r="J71" s="18"/>
    </row>
    <row r="72" spans="2:10" ht="26.45" customHeight="1" x14ac:dyDescent="0.25">
      <c r="B72" s="16"/>
      <c r="C72" s="16"/>
      <c r="D72" s="16"/>
      <c r="E72" s="16"/>
      <c r="F72" s="17"/>
      <c r="G72" s="16"/>
      <c r="H72" s="18"/>
      <c r="I72" s="18"/>
      <c r="J72" s="18"/>
    </row>
    <row r="73" spans="2:10" ht="26.45" customHeight="1" x14ac:dyDescent="0.25">
      <c r="B73" s="16"/>
      <c r="C73" s="16"/>
      <c r="D73" s="16"/>
      <c r="E73" s="16"/>
      <c r="F73" s="17"/>
      <c r="G73" s="16"/>
      <c r="H73" s="18"/>
      <c r="I73" s="18"/>
      <c r="J73" s="18"/>
    </row>
    <row r="74" spans="2:10" ht="26.45" customHeight="1" x14ac:dyDescent="0.25">
      <c r="B74" s="16"/>
      <c r="C74" s="16"/>
      <c r="D74" s="16"/>
      <c r="E74" s="16"/>
      <c r="F74" s="17"/>
      <c r="G74" s="16"/>
      <c r="H74" s="18"/>
      <c r="I74" s="18"/>
      <c r="J74" s="18"/>
    </row>
    <row r="75" spans="2:10" ht="26.45" customHeight="1" x14ac:dyDescent="0.25">
      <c r="B75" s="16"/>
      <c r="C75" s="16"/>
      <c r="D75" s="16"/>
      <c r="E75" s="16"/>
      <c r="F75" s="17"/>
      <c r="G75" s="16"/>
      <c r="H75" s="18"/>
      <c r="I75" s="18"/>
      <c r="J75" s="18"/>
    </row>
    <row r="76" spans="2:10" ht="26.45" customHeight="1" x14ac:dyDescent="0.25">
      <c r="B76" s="16"/>
      <c r="C76" s="16"/>
      <c r="D76" s="16"/>
      <c r="E76" s="16"/>
      <c r="F76" s="17"/>
      <c r="G76" s="16"/>
      <c r="H76" s="18"/>
      <c r="I76" s="18"/>
      <c r="J76" s="18"/>
    </row>
    <row r="77" spans="2:10" ht="26.45" customHeight="1" x14ac:dyDescent="0.25">
      <c r="B77" s="16"/>
      <c r="C77" s="16"/>
      <c r="D77" s="16"/>
      <c r="E77" s="16"/>
      <c r="F77" s="17"/>
      <c r="G77" s="16"/>
      <c r="H77" s="18"/>
      <c r="I77" s="18"/>
      <c r="J77" s="18"/>
    </row>
    <row r="78" spans="2:10" ht="26.45" customHeight="1" x14ac:dyDescent="0.25">
      <c r="B78" s="16"/>
      <c r="C78" s="16"/>
      <c r="D78" s="16"/>
      <c r="E78" s="16"/>
      <c r="F78" s="17"/>
      <c r="G78" s="16"/>
      <c r="H78" s="18"/>
      <c r="I78" s="18"/>
      <c r="J78" s="18"/>
    </row>
    <row r="79" spans="2:10" ht="26.45" customHeight="1" x14ac:dyDescent="0.25">
      <c r="B79" s="16"/>
      <c r="C79" s="16"/>
      <c r="D79" s="16"/>
      <c r="E79" s="16"/>
      <c r="F79" s="17"/>
      <c r="G79" s="16"/>
      <c r="H79" s="18"/>
      <c r="I79" s="18"/>
      <c r="J79" s="18"/>
    </row>
    <row r="80" spans="2:10" ht="26.45" customHeight="1" x14ac:dyDescent="0.25">
      <c r="B80" s="16"/>
      <c r="C80" s="16"/>
      <c r="D80" s="16"/>
      <c r="E80" s="16"/>
      <c r="F80" s="17"/>
      <c r="G80" s="16"/>
      <c r="H80" s="18"/>
      <c r="I80" s="18"/>
      <c r="J80" s="18"/>
    </row>
    <row r="81" spans="2:10" ht="26.45" customHeight="1" x14ac:dyDescent="0.25">
      <c r="B81" s="16"/>
      <c r="C81" s="16"/>
      <c r="D81" s="16"/>
      <c r="E81" s="16"/>
      <c r="F81" s="17"/>
      <c r="G81" s="16"/>
      <c r="H81" s="18"/>
      <c r="I81" s="18"/>
      <c r="J81" s="18"/>
    </row>
    <row r="82" spans="2:10" ht="26.45" customHeight="1" x14ac:dyDescent="0.25">
      <c r="B82" s="16"/>
      <c r="C82" s="16"/>
      <c r="D82" s="16"/>
      <c r="E82" s="16"/>
      <c r="F82" s="17"/>
      <c r="G82" s="16"/>
      <c r="H82" s="18"/>
      <c r="I82" s="18"/>
      <c r="J82" s="18"/>
    </row>
    <row r="83" spans="2:10" ht="26.45" customHeight="1" x14ac:dyDescent="0.25">
      <c r="B83" s="16"/>
      <c r="C83" s="16"/>
      <c r="D83" s="16"/>
      <c r="E83" s="16"/>
      <c r="F83" s="17"/>
      <c r="G83" s="16"/>
      <c r="H83" s="18"/>
      <c r="I83" s="18"/>
      <c r="J83" s="18"/>
    </row>
    <row r="84" spans="2:10" ht="26.45" customHeight="1" x14ac:dyDescent="0.25">
      <c r="B84" s="16"/>
      <c r="C84" s="16"/>
      <c r="D84" s="16"/>
      <c r="E84" s="16"/>
      <c r="F84" s="17"/>
      <c r="G84" s="16"/>
      <c r="H84" s="18"/>
      <c r="I84" s="18"/>
      <c r="J84" s="18"/>
    </row>
    <row r="85" spans="2:10" ht="26.45" customHeight="1" x14ac:dyDescent="0.25">
      <c r="B85" s="16"/>
      <c r="C85" s="16"/>
      <c r="D85" s="16"/>
      <c r="E85" s="16"/>
      <c r="F85" s="17"/>
      <c r="G85" s="16"/>
      <c r="H85" s="18"/>
      <c r="I85" s="18"/>
      <c r="J85" s="18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A05C-152C-4DC7-896B-AE58F0ADBA78}">
  <dimension ref="A1:U32"/>
  <sheetViews>
    <sheetView showGridLines="0" tabSelected="1" zoomScaleNormal="100" workbookViewId="0">
      <selection activeCell="A10" sqref="A10:U15"/>
    </sheetView>
  </sheetViews>
  <sheetFormatPr defaultRowHeight="15" x14ac:dyDescent="0.25"/>
  <cols>
    <col min="3" max="3" width="10.140625" bestFit="1" customWidth="1"/>
    <col min="19" max="19" width="8.85546875" customWidth="1"/>
  </cols>
  <sheetData>
    <row r="1" spans="1:21" x14ac:dyDescent="0.25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1"/>
    </row>
    <row r="2" spans="1:21" ht="14.45" customHeight="1" x14ac:dyDescent="0.25">
      <c r="A2" s="68" t="s">
        <v>1247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0"/>
    </row>
    <row r="3" spans="1:21" ht="14.45" customHeight="1" x14ac:dyDescent="0.25">
      <c r="A3" s="71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/>
    </row>
    <row r="4" spans="1:21" ht="14.45" customHeight="1" x14ac:dyDescent="0.25">
      <c r="A4" s="71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</row>
    <row r="5" spans="1:21" ht="14.45" customHeight="1" x14ac:dyDescent="0.25">
      <c r="A5" s="71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70"/>
    </row>
    <row r="6" spans="1:21" ht="14.45" customHeight="1" x14ac:dyDescent="0.25">
      <c r="A6" s="71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</row>
    <row r="7" spans="1:21" ht="14.45" customHeight="1" x14ac:dyDescent="0.25">
      <c r="A7" s="71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70"/>
    </row>
    <row r="8" spans="1:21" ht="14.45" customHeight="1" x14ac:dyDescent="0.25">
      <c r="A8" s="71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/>
    </row>
    <row r="9" spans="1:21" ht="14.45" customHeight="1" x14ac:dyDescent="0.25">
      <c r="A9" s="71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0"/>
    </row>
    <row r="10" spans="1:21" ht="14.45" customHeight="1" x14ac:dyDescent="0.25">
      <c r="A10" s="72" t="s">
        <v>1246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4"/>
    </row>
    <row r="11" spans="1:21" ht="14.45" customHeight="1" x14ac:dyDescent="0.25">
      <c r="A11" s="75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4"/>
    </row>
    <row r="12" spans="1:21" ht="14.45" customHeight="1" x14ac:dyDescent="0.25">
      <c r="A12" s="75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4"/>
    </row>
    <row r="13" spans="1:21" ht="14.45" customHeight="1" x14ac:dyDescent="0.25">
      <c r="A13" s="75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4"/>
    </row>
    <row r="14" spans="1:21" ht="14.45" customHeight="1" x14ac:dyDescent="0.25">
      <c r="A14" s="75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4"/>
    </row>
    <row r="15" spans="1:21" ht="14.45" customHeight="1" x14ac:dyDescent="0.25">
      <c r="A15" s="75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4"/>
    </row>
    <row r="16" spans="1:21" x14ac:dyDescent="0.25">
      <c r="A16" s="22"/>
      <c r="B16" s="28"/>
      <c r="C16" s="28"/>
      <c r="D16" s="28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4"/>
    </row>
    <row r="17" spans="1:21" ht="15.75" x14ac:dyDescent="0.25">
      <c r="A17" s="29"/>
      <c r="B17" s="76" t="s">
        <v>504</v>
      </c>
      <c r="C17" s="66"/>
      <c r="D17" s="67"/>
      <c r="E17" s="30"/>
      <c r="F17" s="65" t="s">
        <v>491</v>
      </c>
      <c r="G17" s="66"/>
      <c r="H17" s="67"/>
      <c r="I17" s="31"/>
      <c r="J17" s="76" t="s">
        <v>499</v>
      </c>
      <c r="K17" s="66"/>
      <c r="L17" s="67"/>
      <c r="M17" s="26"/>
      <c r="N17" s="65" t="s">
        <v>494</v>
      </c>
      <c r="O17" s="66"/>
      <c r="P17" s="67"/>
      <c r="Q17" s="26"/>
      <c r="R17" s="65" t="s">
        <v>1242</v>
      </c>
      <c r="S17" s="66"/>
      <c r="T17" s="67"/>
      <c r="U17" s="27"/>
    </row>
    <row r="18" spans="1:21" ht="15.75" x14ac:dyDescent="0.25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7"/>
    </row>
    <row r="19" spans="1:21" ht="15.75" x14ac:dyDescent="0.25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7"/>
    </row>
    <row r="20" spans="1:21" ht="15.75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7"/>
    </row>
    <row r="21" spans="1:21" ht="15.75" x14ac:dyDescent="0.25">
      <c r="A21" s="29"/>
      <c r="B21" s="76" t="s">
        <v>492</v>
      </c>
      <c r="C21" s="66"/>
      <c r="D21" s="67"/>
      <c r="E21" s="26"/>
      <c r="F21" s="65" t="s">
        <v>506</v>
      </c>
      <c r="G21" s="66"/>
      <c r="H21" s="67"/>
      <c r="I21" s="26"/>
      <c r="J21" s="65" t="s">
        <v>500</v>
      </c>
      <c r="K21" s="66"/>
      <c r="L21" s="67"/>
      <c r="M21" s="31"/>
      <c r="N21" s="76" t="s">
        <v>1241</v>
      </c>
      <c r="O21" s="66"/>
      <c r="P21" s="67"/>
      <c r="Q21" s="31"/>
      <c r="R21" s="76" t="s">
        <v>1245</v>
      </c>
      <c r="S21" s="66"/>
      <c r="T21" s="67"/>
      <c r="U21" s="27"/>
    </row>
    <row r="22" spans="1:21" ht="15.75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7"/>
    </row>
    <row r="23" spans="1:21" ht="15.75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7"/>
    </row>
    <row r="24" spans="1:21" ht="15.75" x14ac:dyDescent="0.25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7"/>
    </row>
    <row r="25" spans="1:21" ht="15.75" x14ac:dyDescent="0.25">
      <c r="A25" s="29"/>
      <c r="B25" s="76" t="s">
        <v>502</v>
      </c>
      <c r="C25" s="66"/>
      <c r="D25" s="67"/>
      <c r="E25" s="26"/>
      <c r="F25" s="65" t="s">
        <v>493</v>
      </c>
      <c r="G25" s="66"/>
      <c r="H25" s="67"/>
      <c r="I25" s="26"/>
      <c r="J25" s="65" t="s">
        <v>1243</v>
      </c>
      <c r="K25" s="66"/>
      <c r="L25" s="67"/>
      <c r="M25" s="26"/>
      <c r="N25" s="65" t="s">
        <v>1244</v>
      </c>
      <c r="O25" s="66"/>
      <c r="P25" s="67"/>
      <c r="Q25" s="26"/>
      <c r="R25" s="65" t="s">
        <v>497</v>
      </c>
      <c r="S25" s="66"/>
      <c r="T25" s="67"/>
      <c r="U25" s="27"/>
    </row>
    <row r="26" spans="1:21" ht="15.75" x14ac:dyDescent="0.25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</row>
    <row r="27" spans="1:21" ht="15.75" x14ac:dyDescent="0.25">
      <c r="A27" s="25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7"/>
    </row>
    <row r="28" spans="1:21" ht="15.75" x14ac:dyDescent="0.25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7"/>
    </row>
    <row r="29" spans="1:21" ht="15.75" x14ac:dyDescent="0.25">
      <c r="A29" s="29"/>
      <c r="B29" s="76" t="s">
        <v>489</v>
      </c>
      <c r="C29" s="66"/>
      <c r="D29" s="67"/>
      <c r="E29" s="26"/>
      <c r="F29" s="65" t="s">
        <v>501</v>
      </c>
      <c r="G29" s="66"/>
      <c r="H29" s="67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7"/>
    </row>
    <row r="30" spans="1:2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</row>
    <row r="31" spans="1:21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/>
    </row>
    <row r="32" spans="1:2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7"/>
    </row>
  </sheetData>
  <sheetProtection sheet="1" objects="1" scenarios="1"/>
  <mergeCells count="19">
    <mergeCell ref="F25:H25"/>
    <mergeCell ref="J25:L25"/>
    <mergeCell ref="N25:P25"/>
    <mergeCell ref="R25:T25"/>
    <mergeCell ref="A2:U9"/>
    <mergeCell ref="A10:U15"/>
    <mergeCell ref="B29:D29"/>
    <mergeCell ref="F29:H29"/>
    <mergeCell ref="R17:T17"/>
    <mergeCell ref="B21:D21"/>
    <mergeCell ref="F21:H21"/>
    <mergeCell ref="J21:L21"/>
    <mergeCell ref="N21:P21"/>
    <mergeCell ref="R21:T21"/>
    <mergeCell ref="B17:D17"/>
    <mergeCell ref="F17:H17"/>
    <mergeCell ref="J17:L17"/>
    <mergeCell ref="N17:P17"/>
    <mergeCell ref="B25:D25"/>
  </mergeCells>
  <hyperlinks>
    <hyperlink ref="B17:D17" location="Aerospazio!A1" display="Aerospazio" xr:uid="{34BD67FD-AA16-4592-BBEA-79A1B51F4A5C}"/>
    <hyperlink ref="F17:H17" location="'Ambiente e Energia'!A1" display="Ambiente e Energia" xr:uid="{4BC6D4AC-9DC9-40E7-B6F7-02B89F3193FB}"/>
    <hyperlink ref="J17:L17" location="'Automazione Industriale'!A1" display="Automazione Industriale" xr:uid="{D11C101A-8197-41B5-B4BF-224654AC3A75}"/>
    <hyperlink ref="N17:P17" location="Bioagroalimentare!A1" display="Bioagroalimentare" xr:uid="{DF31349E-E6AC-49D2-887C-5BC92E602888}"/>
    <hyperlink ref="R17:T17" location="'Cloud computing'!A1" display="Cloud Computing" xr:uid="{61FB2583-1721-4BCA-A5FB-BB33459B59F5}"/>
    <hyperlink ref="B21:D21" location="'E-Commerce'!A1" display="E-Commerce" xr:uid="{3353C715-9D6E-45A1-AF8B-DB64BCF7BC08}"/>
    <hyperlink ref="F21:H21" location="'E-Government'!A1" display="E-Government" xr:uid="{2620ECA8-2A18-47A2-A3ED-A458622653FB}"/>
    <hyperlink ref="J21:L21" location="'Infrastruttura e sicurezza'!A1" display="Infrastruttura e sicurezza" xr:uid="{E35EDEB6-0016-4CDE-8983-0B80BF529C76}"/>
    <hyperlink ref="N21:P21" location="'Internet of things'!A1" display="Internet of Things" xr:uid="{842F597A-7FDC-4E82-ACE7-F387F4C6B766}"/>
    <hyperlink ref="R21:T21" location="'Life sciences'!A1" display="Life Science" xr:uid="{9BD28E2E-6BAC-4F47-96AC-EDD2ADD80660}"/>
    <hyperlink ref="B25:D25" location="'Materiali innovativi'!A1" display="Materiali innovativi" xr:uid="{16CDD0F8-1DEA-4159-B8E5-DA1285AFBED4}"/>
    <hyperlink ref="F25:H25" location="Nanotech!A1" display="Nanotech" xr:uid="{C865CBB3-1841-4DF8-800A-6B2E0FBA38EE}"/>
    <hyperlink ref="J25:L25" location="'Smart cities'!A1" display="Smart Cities" xr:uid="{A8D28415-8A20-4877-ADBA-D9519633FAAB}"/>
    <hyperlink ref="N25:P25" location="Socialnetwork!A1" display="Social Network" xr:uid="{414A55D9-9FCF-48C7-BC8F-A89F04627634}"/>
    <hyperlink ref="R25:T25" location="Telecomunicazioni!A1" display="Telecomunicazioni" xr:uid="{71907574-75A9-4CC2-8E16-60515749DBB9}"/>
    <hyperlink ref="B29:D29" location="Trasporti!A1" display="Trasporti" xr:uid="{5320AA01-AD80-4069-8B53-6FB7856A5DF1}"/>
    <hyperlink ref="F29:H29" location="'Turismo e beni culturali'!A1" display="Turismo e beni culturali" xr:uid="{B8146D48-8A4F-42A9-B62A-34BFE69DC8B5}"/>
  </hyperlinks>
  <pageMargins left="0.7" right="0.7" top="0.75" bottom="0.75" header="0.3" footer="0.3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C4C8-AE69-4F49-B413-3A2CB8F1D3D7}">
  <dimension ref="A1:J90"/>
  <sheetViews>
    <sheetView workbookViewId="0">
      <selection activeCell="B12" sqref="B12"/>
    </sheetView>
  </sheetViews>
  <sheetFormatPr defaultColWidth="0" defaultRowHeight="26.45" customHeight="1" x14ac:dyDescent="0.25"/>
  <cols>
    <col min="1" max="1" width="32.42578125" bestFit="1" customWidth="1"/>
    <col min="2" max="2" width="98.570312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1719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101</v>
      </c>
      <c r="B2" s="45" t="s">
        <v>1201</v>
      </c>
      <c r="C2" s="46" t="s">
        <v>530</v>
      </c>
      <c r="D2" s="46" t="s">
        <v>531</v>
      </c>
      <c r="E2" s="46" t="s">
        <v>550</v>
      </c>
      <c r="F2" s="47">
        <v>513596.45</v>
      </c>
      <c r="G2" s="61">
        <v>45427</v>
      </c>
      <c r="H2" s="52" t="s">
        <v>1312</v>
      </c>
      <c r="I2" s="16" t="s">
        <v>793</v>
      </c>
      <c r="J2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www.revolvspace.com</v>
      </c>
    </row>
    <row r="3" spans="1:10" s="14" customFormat="1" ht="26.45" customHeight="1" x14ac:dyDescent="0.25">
      <c r="A3" s="44" t="s">
        <v>174</v>
      </c>
      <c r="B3" s="45" t="s">
        <v>1537</v>
      </c>
      <c r="C3" s="46" t="s">
        <v>517</v>
      </c>
      <c r="D3" s="46" t="s">
        <v>563</v>
      </c>
      <c r="E3" s="46" t="s">
        <v>835</v>
      </c>
      <c r="F3" s="47">
        <v>1133321.1200000001</v>
      </c>
      <c r="G3" s="61">
        <v>45603</v>
      </c>
      <c r="H3" s="52" t="s">
        <v>413</v>
      </c>
      <c r="I3" s="16" t="s">
        <v>834</v>
      </c>
      <c r="J3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https://kursorbital.com/</v>
      </c>
    </row>
    <row r="4" spans="1:10" s="14" customFormat="1" ht="26.45" customHeight="1" x14ac:dyDescent="0.25">
      <c r="A4" s="44" t="s">
        <v>147</v>
      </c>
      <c r="B4" s="45" t="s">
        <v>1549</v>
      </c>
      <c r="C4" s="46" t="s">
        <v>512</v>
      </c>
      <c r="D4" s="46" t="s">
        <v>513</v>
      </c>
      <c r="E4" s="46" t="s">
        <v>855</v>
      </c>
      <c r="F4" s="47">
        <v>546425.59999999998</v>
      </c>
      <c r="G4" s="61">
        <v>45404</v>
      </c>
      <c r="H4" s="52" t="s">
        <v>1342</v>
      </c>
      <c r="I4" s="16" t="s">
        <v>854</v>
      </c>
      <c r="J4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www.miprons.com</v>
      </c>
    </row>
    <row r="5" spans="1:10" s="14" customFormat="1" ht="26.45" customHeight="1" x14ac:dyDescent="0.25">
      <c r="A5" s="44" t="s">
        <v>197</v>
      </c>
      <c r="B5" s="45" t="s">
        <v>1581</v>
      </c>
      <c r="C5" s="46" t="s">
        <v>559</v>
      </c>
      <c r="D5" s="46" t="s">
        <v>590</v>
      </c>
      <c r="E5" s="46" t="s">
        <v>591</v>
      </c>
      <c r="F5" s="47">
        <v>561840.26</v>
      </c>
      <c r="G5" s="61">
        <v>45572</v>
      </c>
      <c r="H5" s="52" t="s">
        <v>1379</v>
      </c>
      <c r="I5" s="16" t="s">
        <v>923</v>
      </c>
      <c r="J5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www.vitruvianvr.com</v>
      </c>
    </row>
    <row r="6" spans="1:10" s="14" customFormat="1" ht="26.45" customHeight="1" x14ac:dyDescent="0.25">
      <c r="A6" s="44" t="s">
        <v>214</v>
      </c>
      <c r="B6" s="45" t="s">
        <v>1597</v>
      </c>
      <c r="C6" s="46" t="s">
        <v>530</v>
      </c>
      <c r="D6" s="46" t="s">
        <v>531</v>
      </c>
      <c r="E6" s="46" t="s">
        <v>550</v>
      </c>
      <c r="F6" s="47">
        <v>635556.48</v>
      </c>
      <c r="G6" s="61">
        <v>45604</v>
      </c>
      <c r="H6" s="52" t="s">
        <v>1394</v>
      </c>
      <c r="I6" s="16" t="s">
        <v>941</v>
      </c>
      <c r="J6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www.hipparcos.space</v>
      </c>
    </row>
    <row r="7" spans="1:10" s="14" customFormat="1" ht="26.45" customHeight="1" x14ac:dyDescent="0.25">
      <c r="A7" s="44" t="s">
        <v>240</v>
      </c>
      <c r="B7" s="45" t="s">
        <v>1618</v>
      </c>
      <c r="C7" s="46" t="s">
        <v>535</v>
      </c>
      <c r="D7" s="46" t="s">
        <v>564</v>
      </c>
      <c r="E7" s="46" t="s">
        <v>979</v>
      </c>
      <c r="F7" s="47">
        <v>989088</v>
      </c>
      <c r="G7" s="61">
        <v>45680</v>
      </c>
      <c r="H7" s="52" t="s">
        <v>446</v>
      </c>
      <c r="I7" s="16" t="s">
        <v>978</v>
      </c>
      <c r="J7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https://www.vibmec.it/</v>
      </c>
    </row>
    <row r="8" spans="1:10" s="14" customFormat="1" ht="26.45" customHeight="1" x14ac:dyDescent="0.25">
      <c r="A8" s="44" t="s">
        <v>286</v>
      </c>
      <c r="B8" s="45" t="s">
        <v>1645</v>
      </c>
      <c r="C8" s="46" t="s">
        <v>512</v>
      </c>
      <c r="D8" s="46" t="s">
        <v>513</v>
      </c>
      <c r="E8" s="46" t="s">
        <v>522</v>
      </c>
      <c r="F8" s="47">
        <v>437247.02</v>
      </c>
      <c r="G8" s="61">
        <v>45901</v>
      </c>
      <c r="H8" s="52" t="s">
        <v>1432</v>
      </c>
      <c r="I8" s="16" t="s">
        <v>1027</v>
      </c>
      <c r="J8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www.ohm.space</v>
      </c>
    </row>
    <row r="9" spans="1:10" s="14" customFormat="1" ht="26.45" customHeight="1" x14ac:dyDescent="0.25">
      <c r="A9" s="44" t="s">
        <v>299</v>
      </c>
      <c r="B9" s="45" t="s">
        <v>1657</v>
      </c>
      <c r="C9" s="46" t="s">
        <v>535</v>
      </c>
      <c r="D9" s="46" t="s">
        <v>972</v>
      </c>
      <c r="E9" s="46" t="s">
        <v>973</v>
      </c>
      <c r="F9" s="47">
        <v>374399.79</v>
      </c>
      <c r="G9" s="61">
        <v>45840</v>
      </c>
      <c r="H9" s="52" t="s">
        <v>1442</v>
      </c>
      <c r="I9" s="16" t="s">
        <v>1045</v>
      </c>
      <c r="J9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WWW.K3RX.COM</v>
      </c>
    </row>
    <row r="10" spans="1:10" s="14" customFormat="1" ht="26.45" customHeight="1" x14ac:dyDescent="0.25">
      <c r="A10" s="44" t="s">
        <v>302</v>
      </c>
      <c r="B10" s="45" t="s">
        <v>1660</v>
      </c>
      <c r="C10" s="46" t="s">
        <v>514</v>
      </c>
      <c r="D10" s="46" t="s">
        <v>515</v>
      </c>
      <c r="E10" s="46" t="s">
        <v>516</v>
      </c>
      <c r="F10" s="47">
        <v>884881.92000000004</v>
      </c>
      <c r="G10" s="61">
        <v>45848</v>
      </c>
      <c r="H10" s="52" t="s">
        <v>467</v>
      </c>
      <c r="I10" s="16" t="s">
        <v>1049</v>
      </c>
      <c r="J10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https://voltase.energy/</v>
      </c>
    </row>
    <row r="11" spans="1:10" s="14" customFormat="1" ht="26.45" customHeight="1" x14ac:dyDescent="0.25">
      <c r="A11" s="44" t="s">
        <v>330</v>
      </c>
      <c r="B11" s="45" t="s">
        <v>1687</v>
      </c>
      <c r="C11" s="46" t="s">
        <v>514</v>
      </c>
      <c r="D11" s="46" t="s">
        <v>612</v>
      </c>
      <c r="E11" s="46" t="s">
        <v>1086</v>
      </c>
      <c r="F11" s="47">
        <v>986150.40000000002</v>
      </c>
      <c r="G11" s="61">
        <v>46027</v>
      </c>
      <c r="H11" s="52" t="s">
        <v>1459</v>
      </c>
      <c r="I11" s="16" t="s">
        <v>1085</v>
      </c>
      <c r="J11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www.involvespace.eu</v>
      </c>
    </row>
    <row r="12" spans="1:10" s="14" customFormat="1" ht="26.45" customHeight="1" x14ac:dyDescent="0.25">
      <c r="A12" s="44" t="s">
        <v>340</v>
      </c>
      <c r="B12" s="45" t="s">
        <v>1695</v>
      </c>
      <c r="C12" s="46" t="s">
        <v>512</v>
      </c>
      <c r="D12" s="46" t="s">
        <v>513</v>
      </c>
      <c r="E12" s="46" t="s">
        <v>1099</v>
      </c>
      <c r="F12" s="47">
        <v>803320</v>
      </c>
      <c r="G12" s="61">
        <v>46002</v>
      </c>
      <c r="H12" s="52" t="s">
        <v>1465</v>
      </c>
      <c r="I12" s="16" t="s">
        <v>1098</v>
      </c>
      <c r="J12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https://www.spinintech.com/</v>
      </c>
    </row>
    <row r="13" spans="1:10" s="14" customFormat="1" ht="26.45" customHeight="1" x14ac:dyDescent="0.25">
      <c r="A13" s="44" t="s">
        <v>1790</v>
      </c>
      <c r="B13" s="45" t="s">
        <v>1874</v>
      </c>
      <c r="C13" s="46" t="s">
        <v>514</v>
      </c>
      <c r="D13" s="46" t="s">
        <v>515</v>
      </c>
      <c r="E13" s="46" t="s">
        <v>516</v>
      </c>
      <c r="F13" s="47">
        <v>806490</v>
      </c>
      <c r="G13" s="61">
        <v>46076</v>
      </c>
      <c r="H13" s="52" t="s">
        <v>1844</v>
      </c>
      <c r="I13" s="16" t="s">
        <v>1808</v>
      </c>
      <c r="J13" s="52" t="str">
        <f>IF(HYPERLINK(IF(LEFT(Aerospazio[[#This Row],[Sito Web]],4)="http",Aerospazio[[#This Row],[Sito Web]],"https://"&amp;Aerospazio[[#This Row],[Sito Web]]),Aerospazio[[#This Row],[Sito Web]])&lt;&gt;0,HYPERLINK(IF(LEFT(Aerospazio[[#This Row],[Sito Web]],4)="http",Aerospazio[[#This Row],[Sito Web]],"https://"&amp;Aerospazio[[#This Row],[Sito Web]]),Aerospazio[[#This Row],[Sito Web]]),"")</f>
        <v>https://www.capsule-corp.biz/</v>
      </c>
    </row>
    <row r="14" spans="1:10" s="14" customFormat="1" ht="26.45" customHeight="1" x14ac:dyDescent="0.25">
      <c r="A14" s="44"/>
      <c r="B14" s="45"/>
      <c r="C14" s="46"/>
      <c r="D14" s="46"/>
      <c r="E14" s="46"/>
      <c r="F14" s="47"/>
      <c r="G14" s="48"/>
      <c r="H14" s="49"/>
      <c r="I14" s="16"/>
      <c r="J14" s="49"/>
    </row>
    <row r="15" spans="1:10" s="14" customFormat="1" ht="26.45" customHeight="1" x14ac:dyDescent="0.25">
      <c r="A15" s="44"/>
      <c r="B15" s="45"/>
      <c r="C15" s="46"/>
      <c r="D15" s="46"/>
      <c r="E15" s="46"/>
      <c r="F15" s="47"/>
      <c r="G15" s="48"/>
      <c r="H15" s="49"/>
      <c r="I15" s="16"/>
      <c r="J15" s="49"/>
    </row>
    <row r="16" spans="1:10" s="14" customFormat="1" ht="26.45" customHeight="1" x14ac:dyDescent="0.25">
      <c r="A16" s="44"/>
      <c r="B16" s="45"/>
      <c r="C16" s="46"/>
      <c r="D16" s="46"/>
      <c r="E16" s="46"/>
      <c r="F16" s="47"/>
      <c r="G16" s="48"/>
      <c r="H16" s="49"/>
      <c r="I16" s="16"/>
      <c r="J16" s="49"/>
    </row>
    <row r="17" spans="1:10" s="14" customFormat="1" ht="26.45" customHeight="1" x14ac:dyDescent="0.25">
      <c r="A17" s="44"/>
      <c r="B17" s="45"/>
      <c r="C17" s="46"/>
      <c r="D17" s="46"/>
      <c r="E17" s="46"/>
      <c r="F17" s="47"/>
      <c r="G17" s="48"/>
      <c r="H17" s="49"/>
      <c r="I17" s="16"/>
      <c r="J17" s="49"/>
    </row>
    <row r="18" spans="1:10" s="14" customFormat="1" ht="26.45" customHeight="1" x14ac:dyDescent="0.25">
      <c r="A18" s="44"/>
      <c r="B18" s="45"/>
      <c r="C18" s="46"/>
      <c r="D18" s="46"/>
      <c r="E18" s="46"/>
      <c r="F18" s="47"/>
      <c r="G18" s="48"/>
      <c r="H18" s="49"/>
      <c r="I18" s="16"/>
      <c r="J18" s="49"/>
    </row>
    <row r="19" spans="1:10" s="14" customFormat="1" ht="26.45" customHeight="1" x14ac:dyDescent="0.25">
      <c r="A19" s="44"/>
      <c r="B19" s="45"/>
      <c r="C19" s="46"/>
      <c r="D19" s="46"/>
      <c r="E19" s="46"/>
      <c r="F19" s="47"/>
      <c r="G19" s="48"/>
      <c r="H19" s="49"/>
      <c r="I19" s="16"/>
      <c r="J19" s="49"/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45" customHeight="1" x14ac:dyDescent="0.2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45" customHeight="1" x14ac:dyDescent="0.2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45" customHeight="1" x14ac:dyDescent="0.2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45" customHeight="1" x14ac:dyDescent="0.2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45" customHeight="1" x14ac:dyDescent="0.2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45" customHeight="1" x14ac:dyDescent="0.2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45" customHeight="1" x14ac:dyDescent="0.2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45" customHeight="1" x14ac:dyDescent="0.25">
      <c r="A83" s="44"/>
      <c r="B83" s="45"/>
      <c r="C83" s="46"/>
      <c r="D83" s="46"/>
      <c r="E83" s="46"/>
      <c r="F83" s="47"/>
      <c r="G83" s="48"/>
      <c r="H83" s="49"/>
      <c r="I83" s="16"/>
      <c r="J83" s="49"/>
    </row>
    <row r="84" spans="1:10" s="14" customFormat="1" ht="26.45" customHeight="1" x14ac:dyDescent="0.25">
      <c r="A84" s="44"/>
      <c r="B84" s="45"/>
      <c r="C84" s="46"/>
      <c r="D84" s="46"/>
      <c r="E84" s="46"/>
      <c r="F84" s="47"/>
      <c r="G84" s="48"/>
      <c r="H84" s="49"/>
      <c r="I84" s="16"/>
      <c r="J84" s="49"/>
    </row>
    <row r="85" spans="1:10" s="14" customFormat="1" ht="26.45" customHeight="1" x14ac:dyDescent="0.25">
      <c r="A85" s="44"/>
      <c r="B85" s="45"/>
      <c r="C85" s="46"/>
      <c r="D85" s="46"/>
      <c r="E85" s="46"/>
      <c r="F85" s="47"/>
      <c r="G85" s="48"/>
      <c r="H85" s="49"/>
      <c r="I85" s="16"/>
      <c r="J85" s="49"/>
    </row>
    <row r="86" spans="1:10" s="14" customFormat="1" ht="26.45" customHeight="1" x14ac:dyDescent="0.25">
      <c r="A86" s="44"/>
      <c r="B86" s="45"/>
      <c r="C86" s="46"/>
      <c r="D86" s="46"/>
      <c r="E86" s="46"/>
      <c r="F86" s="47"/>
      <c r="G86" s="48"/>
      <c r="H86" s="49"/>
      <c r="I86" s="16"/>
      <c r="J86" s="49"/>
    </row>
    <row r="87" spans="1:10" s="14" customFormat="1" ht="26.45" customHeight="1" x14ac:dyDescent="0.25">
      <c r="A87" s="44"/>
      <c r="B87" s="45"/>
      <c r="C87" s="46"/>
      <c r="D87" s="46"/>
      <c r="E87" s="46"/>
      <c r="F87" s="47"/>
      <c r="G87" s="48"/>
      <c r="H87" s="49"/>
      <c r="I87" s="16"/>
      <c r="J87" s="49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B8860-7A26-4087-8E74-41080595C099}">
  <dimension ref="A1:J90"/>
  <sheetViews>
    <sheetView zoomScaleNormal="100" workbookViewId="0">
      <selection activeCell="A50" sqref="A50"/>
    </sheetView>
  </sheetViews>
  <sheetFormatPr defaultColWidth="0" defaultRowHeight="26.45" customHeight="1" x14ac:dyDescent="0.25"/>
  <cols>
    <col min="1" max="1" width="51" bestFit="1" customWidth="1"/>
    <col min="2" max="2" width="98.8554687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5703125" hidden="1" customWidth="1"/>
    <col min="9" max="9" width="15.7109375" customWidth="1"/>
    <col min="10" max="10" width="25.5703125" bestFit="1" customWidth="1"/>
    <col min="11" max="26" width="8.7109375" customWidth="1"/>
  </cols>
  <sheetData>
    <row r="1" spans="1:10" s="23" customFormat="1" ht="26.45" customHeight="1" x14ac:dyDescent="0.25">
      <c r="A1" s="50" t="s">
        <v>1720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31</v>
      </c>
      <c r="B2" s="45" t="s">
        <v>1165</v>
      </c>
      <c r="C2" s="46" t="s">
        <v>610</v>
      </c>
      <c r="D2" s="46" t="s">
        <v>611</v>
      </c>
      <c r="E2" s="46" t="s">
        <v>694</v>
      </c>
      <c r="F2" s="47">
        <v>504145.91999999998</v>
      </c>
      <c r="G2" s="61">
        <v>45022</v>
      </c>
      <c r="H2" s="52" t="s">
        <v>373</v>
      </c>
      <c r="I2" s="16" t="s">
        <v>693</v>
      </c>
      <c r="J2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https://www.alphamobility.it/</v>
      </c>
    </row>
    <row r="3" spans="1:10" s="14" customFormat="1" ht="26.45" customHeight="1" x14ac:dyDescent="0.25">
      <c r="A3" s="44" t="s">
        <v>36</v>
      </c>
      <c r="B3" s="45" t="s">
        <v>1494</v>
      </c>
      <c r="C3" s="46" t="s">
        <v>517</v>
      </c>
      <c r="D3" s="46" t="s">
        <v>563</v>
      </c>
      <c r="E3" s="46" t="s">
        <v>592</v>
      </c>
      <c r="F3" s="47">
        <v>371064</v>
      </c>
      <c r="G3" s="61">
        <v>45138</v>
      </c>
      <c r="H3" s="52" t="s">
        <v>1281</v>
      </c>
      <c r="I3" s="16" t="s">
        <v>702</v>
      </c>
      <c r="J3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https://www.youcircle.it/</v>
      </c>
    </row>
    <row r="4" spans="1:10" s="14" customFormat="1" ht="26.45" customHeight="1" x14ac:dyDescent="0.25">
      <c r="A4" s="44" t="s">
        <v>52</v>
      </c>
      <c r="B4" s="45" t="s">
        <v>1180</v>
      </c>
      <c r="C4" s="46" t="s">
        <v>559</v>
      </c>
      <c r="D4" s="46" t="s">
        <v>590</v>
      </c>
      <c r="E4" s="46" t="s">
        <v>744</v>
      </c>
      <c r="F4" s="47">
        <v>525348.48</v>
      </c>
      <c r="G4" s="61">
        <v>45222</v>
      </c>
      <c r="H4" s="52" t="s">
        <v>1126</v>
      </c>
      <c r="I4" s="16" t="s">
        <v>743</v>
      </c>
      <c r="J4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https://www.geniuswatter.com</v>
      </c>
    </row>
    <row r="5" spans="1:10" s="14" customFormat="1" ht="26.45" customHeight="1" x14ac:dyDescent="0.25">
      <c r="A5" s="44" t="s">
        <v>56</v>
      </c>
      <c r="B5" s="45" t="s">
        <v>1510</v>
      </c>
      <c r="C5" s="46" t="s">
        <v>517</v>
      </c>
      <c r="D5" s="46" t="s">
        <v>750</v>
      </c>
      <c r="E5" s="46" t="s">
        <v>751</v>
      </c>
      <c r="F5" s="47">
        <v>540492</v>
      </c>
      <c r="G5" s="61">
        <v>45222</v>
      </c>
      <c r="H5" s="52" t="s">
        <v>1295</v>
      </c>
      <c r="I5" s="16" t="s">
        <v>749</v>
      </c>
      <c r="J5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www.17tons.earth</v>
      </c>
    </row>
    <row r="6" spans="1:10" s="14" customFormat="1" ht="26.45" customHeight="1" x14ac:dyDescent="0.25">
      <c r="A6" s="44" t="s">
        <v>60</v>
      </c>
      <c r="B6" s="45" t="s">
        <v>1186</v>
      </c>
      <c r="C6" s="46" t="s">
        <v>559</v>
      </c>
      <c r="D6" s="46" t="s">
        <v>590</v>
      </c>
      <c r="E6" s="46" t="s">
        <v>591</v>
      </c>
      <c r="F6" s="47">
        <v>95863.65</v>
      </c>
      <c r="G6" s="61">
        <v>45218</v>
      </c>
      <c r="H6" s="52" t="s">
        <v>1299</v>
      </c>
      <c r="I6" s="16" t="s">
        <v>759</v>
      </c>
      <c r="J6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WWW.K-INNTECH.IT</v>
      </c>
    </row>
    <row r="7" spans="1:10" s="14" customFormat="1" ht="26.45" customHeight="1" x14ac:dyDescent="0.25">
      <c r="A7" s="44" t="s">
        <v>89</v>
      </c>
      <c r="B7" s="45" t="s">
        <v>1519</v>
      </c>
      <c r="C7" s="46" t="s">
        <v>519</v>
      </c>
      <c r="D7" s="46" t="s">
        <v>545</v>
      </c>
      <c r="E7" s="46" t="s">
        <v>778</v>
      </c>
      <c r="F7" s="47">
        <v>265200</v>
      </c>
      <c r="G7" s="61">
        <v>45309</v>
      </c>
      <c r="H7" s="52" t="s">
        <v>1303</v>
      </c>
      <c r="I7" s="16" t="s">
        <v>777</v>
      </c>
      <c r="J7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www.linkegreen.it</v>
      </c>
    </row>
    <row r="8" spans="1:10" s="14" customFormat="1" ht="26.45" customHeight="1" x14ac:dyDescent="0.25">
      <c r="A8" s="44" t="s">
        <v>63</v>
      </c>
      <c r="B8" s="45" t="s">
        <v>1520</v>
      </c>
      <c r="C8" s="46" t="s">
        <v>514</v>
      </c>
      <c r="D8" s="46" t="s">
        <v>515</v>
      </c>
      <c r="E8" s="46" t="s">
        <v>516</v>
      </c>
      <c r="F8" s="47">
        <v>302384.64000000001</v>
      </c>
      <c r="G8" s="61">
        <v>45273</v>
      </c>
      <c r="H8" s="52" t="s">
        <v>397</v>
      </c>
      <c r="I8" s="16" t="s">
        <v>780</v>
      </c>
      <c r="J8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https://greenfutureproject.com/</v>
      </c>
    </row>
    <row r="9" spans="1:10" s="14" customFormat="1" ht="26.45" customHeight="1" x14ac:dyDescent="0.25">
      <c r="A9" s="44" t="s">
        <v>94</v>
      </c>
      <c r="B9" s="45" t="s">
        <v>1195</v>
      </c>
      <c r="C9" s="46" t="s">
        <v>514</v>
      </c>
      <c r="D9" s="46" t="s">
        <v>515</v>
      </c>
      <c r="E9" s="46" t="s">
        <v>516</v>
      </c>
      <c r="F9" s="47">
        <v>487968</v>
      </c>
      <c r="G9" s="61">
        <v>45306</v>
      </c>
      <c r="H9" s="52" t="s">
        <v>1307</v>
      </c>
      <c r="I9" s="16" t="s">
        <v>784</v>
      </c>
      <c r="J9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www.makaupcycling.com</v>
      </c>
    </row>
    <row r="10" spans="1:10" s="14" customFormat="1" ht="26.45" customHeight="1" x14ac:dyDescent="0.25">
      <c r="A10" s="44" t="s">
        <v>102</v>
      </c>
      <c r="B10" s="45" t="s">
        <v>1202</v>
      </c>
      <c r="C10" s="46" t="s">
        <v>530</v>
      </c>
      <c r="D10" s="46" t="s">
        <v>531</v>
      </c>
      <c r="E10" s="46" t="s">
        <v>550</v>
      </c>
      <c r="F10" s="47">
        <v>730252.80000000005</v>
      </c>
      <c r="G10" s="61">
        <v>45295</v>
      </c>
      <c r="H10" s="52" t="s">
        <v>1129</v>
      </c>
      <c r="I10" s="16" t="s">
        <v>794</v>
      </c>
      <c r="J10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https://www.sunspeker.com</v>
      </c>
    </row>
    <row r="11" spans="1:10" s="14" customFormat="1" ht="26.45" customHeight="1" x14ac:dyDescent="0.25">
      <c r="A11" s="44" t="s">
        <v>106</v>
      </c>
      <c r="B11" s="45" t="s">
        <v>1205</v>
      </c>
      <c r="C11" s="46" t="s">
        <v>512</v>
      </c>
      <c r="D11" s="46" t="s">
        <v>513</v>
      </c>
      <c r="E11" s="46" t="s">
        <v>522</v>
      </c>
      <c r="F11" s="47">
        <v>595865.09</v>
      </c>
      <c r="G11" s="61">
        <v>45390</v>
      </c>
      <c r="H11" s="52" t="s">
        <v>400</v>
      </c>
      <c r="I11" s="16" t="s">
        <v>799</v>
      </c>
      <c r="J11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https://www.pixiesurbanlab.com/</v>
      </c>
    </row>
    <row r="12" spans="1:10" s="14" customFormat="1" ht="26.45" customHeight="1" x14ac:dyDescent="0.25">
      <c r="A12" s="44" t="s">
        <v>121</v>
      </c>
      <c r="B12" s="45" t="s">
        <v>1210</v>
      </c>
      <c r="C12" s="46" t="s">
        <v>559</v>
      </c>
      <c r="D12" s="46" t="s">
        <v>590</v>
      </c>
      <c r="E12" s="46" t="s">
        <v>817</v>
      </c>
      <c r="F12" s="47">
        <v>1056435.8400000001</v>
      </c>
      <c r="G12" s="61">
        <v>45377</v>
      </c>
      <c r="H12" s="52" t="s">
        <v>405</v>
      </c>
      <c r="I12" s="16" t="s">
        <v>816</v>
      </c>
      <c r="J12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https://circularmaterials.it/</v>
      </c>
    </row>
    <row r="13" spans="1:10" s="14" customFormat="1" ht="26.45" customHeight="1" x14ac:dyDescent="0.25">
      <c r="A13" s="44" t="s">
        <v>124</v>
      </c>
      <c r="B13" s="45" t="s">
        <v>1211</v>
      </c>
      <c r="C13" s="46" t="s">
        <v>512</v>
      </c>
      <c r="D13" s="46" t="s">
        <v>513</v>
      </c>
      <c r="E13" s="46" t="s">
        <v>522</v>
      </c>
      <c r="F13" s="47">
        <v>468969.6</v>
      </c>
      <c r="G13" s="61">
        <v>45365</v>
      </c>
      <c r="H13" s="52" t="s">
        <v>1329</v>
      </c>
      <c r="I13" s="16" t="s">
        <v>820</v>
      </c>
      <c r="J13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www.zeroco2.eco</v>
      </c>
    </row>
    <row r="14" spans="1:10" s="14" customFormat="1" ht="26.45" customHeight="1" x14ac:dyDescent="0.25">
      <c r="A14" s="44" t="s">
        <v>127</v>
      </c>
      <c r="B14" s="45" t="s">
        <v>1213</v>
      </c>
      <c r="C14" s="46" t="s">
        <v>519</v>
      </c>
      <c r="D14" s="46" t="s">
        <v>547</v>
      </c>
      <c r="E14" s="46" t="s">
        <v>571</v>
      </c>
      <c r="F14" s="47">
        <v>140373</v>
      </c>
      <c r="G14" s="61">
        <v>45414</v>
      </c>
      <c r="H14" s="52" t="s">
        <v>409</v>
      </c>
      <c r="I14" s="16" t="s">
        <v>825</v>
      </c>
      <c r="J14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https://www.progettonatu.it/</v>
      </c>
    </row>
    <row r="15" spans="1:10" s="14" customFormat="1" ht="26.45" customHeight="1" x14ac:dyDescent="0.25">
      <c r="A15" s="44" t="s">
        <v>134</v>
      </c>
      <c r="B15" s="45" t="s">
        <v>1539</v>
      </c>
      <c r="C15" s="46" t="s">
        <v>514</v>
      </c>
      <c r="D15" s="46" t="s">
        <v>515</v>
      </c>
      <c r="E15" s="46" t="s">
        <v>516</v>
      </c>
      <c r="F15" s="47">
        <v>404054.8</v>
      </c>
      <c r="G15" s="61">
        <v>45418</v>
      </c>
      <c r="H15" s="52" t="s">
        <v>414</v>
      </c>
      <c r="I15" s="16" t="s">
        <v>838</v>
      </c>
      <c r="J15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https://www.upgreene.it/</v>
      </c>
    </row>
    <row r="16" spans="1:10" s="14" customFormat="1" ht="26.45" customHeight="1" x14ac:dyDescent="0.25">
      <c r="A16" s="44" t="s">
        <v>136</v>
      </c>
      <c r="B16" s="45" t="s">
        <v>1540</v>
      </c>
      <c r="C16" s="46" t="s">
        <v>538</v>
      </c>
      <c r="D16" s="46" t="s">
        <v>691</v>
      </c>
      <c r="E16" s="46" t="s">
        <v>692</v>
      </c>
      <c r="F16" s="47">
        <v>716184</v>
      </c>
      <c r="G16" s="61">
        <v>45464</v>
      </c>
      <c r="H16" s="52" t="s">
        <v>1334</v>
      </c>
      <c r="I16" s="16" t="s">
        <v>840</v>
      </c>
      <c r="J16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www.pyrogasengineering.it</v>
      </c>
    </row>
    <row r="17" spans="1:10" s="14" customFormat="1" ht="26.45" customHeight="1" x14ac:dyDescent="0.25">
      <c r="A17" s="44" t="s">
        <v>144</v>
      </c>
      <c r="B17" s="45" t="s">
        <v>1219</v>
      </c>
      <c r="C17" s="46" t="s">
        <v>559</v>
      </c>
      <c r="D17" s="46" t="s">
        <v>590</v>
      </c>
      <c r="E17" s="46" t="s">
        <v>849</v>
      </c>
      <c r="F17" s="47">
        <v>401692.8</v>
      </c>
      <c r="G17" s="61">
        <v>45454</v>
      </c>
      <c r="H17" s="52" t="s">
        <v>416</v>
      </c>
      <c r="I17" s="16" t="s">
        <v>848</v>
      </c>
      <c r="J17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https://greeneticadistribution.com/web/</v>
      </c>
    </row>
    <row r="18" spans="1:10" s="14" customFormat="1" ht="26.45" customHeight="1" x14ac:dyDescent="0.25">
      <c r="A18" s="44" t="s">
        <v>153</v>
      </c>
      <c r="B18" s="45" t="s">
        <v>1348</v>
      </c>
      <c r="C18" s="46" t="s">
        <v>532</v>
      </c>
      <c r="D18" s="46" t="s">
        <v>864</v>
      </c>
      <c r="E18" s="46" t="s">
        <v>865</v>
      </c>
      <c r="F18" s="47">
        <v>360000</v>
      </c>
      <c r="G18" s="61">
        <v>45432</v>
      </c>
      <c r="H18" s="52"/>
      <c r="I18" s="16" t="s">
        <v>863</v>
      </c>
      <c r="J18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/>
      </c>
    </row>
    <row r="19" spans="1:10" s="14" customFormat="1" ht="26.45" customHeight="1" x14ac:dyDescent="0.25">
      <c r="A19" s="44" t="s">
        <v>176</v>
      </c>
      <c r="B19" s="45" t="s">
        <v>1224</v>
      </c>
      <c r="C19" s="46" t="s">
        <v>512</v>
      </c>
      <c r="D19" s="46" t="s">
        <v>681</v>
      </c>
      <c r="E19" s="46" t="s">
        <v>873</v>
      </c>
      <c r="F19" s="47">
        <v>255053.4</v>
      </c>
      <c r="G19" s="61">
        <v>45715</v>
      </c>
      <c r="H19" s="52" t="s">
        <v>1354</v>
      </c>
      <c r="I19" s="16" t="s">
        <v>872</v>
      </c>
      <c r="J19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https://greenmobilityplatform.it/</v>
      </c>
    </row>
    <row r="20" spans="1:10" s="14" customFormat="1" ht="26.45" customHeight="1" x14ac:dyDescent="0.25">
      <c r="A20" s="44" t="s">
        <v>178</v>
      </c>
      <c r="B20" s="45" t="s">
        <v>1360</v>
      </c>
      <c r="C20" s="46" t="s">
        <v>512</v>
      </c>
      <c r="D20" s="46" t="s">
        <v>513</v>
      </c>
      <c r="E20" s="46" t="s">
        <v>522</v>
      </c>
      <c r="F20" s="47">
        <v>199765</v>
      </c>
      <c r="G20" s="61">
        <v>45581</v>
      </c>
      <c r="H20" s="52" t="s">
        <v>1359</v>
      </c>
      <c r="I20" s="16" t="s">
        <v>890</v>
      </c>
      <c r="J20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https://www.esgportal.eu/it/societa-benefit/</v>
      </c>
    </row>
    <row r="21" spans="1:10" s="14" customFormat="1" ht="26.45" customHeight="1" x14ac:dyDescent="0.25">
      <c r="A21" s="44" t="s">
        <v>184</v>
      </c>
      <c r="B21" s="45" t="s">
        <v>1371</v>
      </c>
      <c r="C21" s="46" t="s">
        <v>519</v>
      </c>
      <c r="D21" s="46" t="s">
        <v>545</v>
      </c>
      <c r="E21" s="46" t="s">
        <v>546</v>
      </c>
      <c r="F21" s="47">
        <v>278976</v>
      </c>
      <c r="G21" s="61">
        <v>45666</v>
      </c>
      <c r="H21" s="52" t="s">
        <v>1370</v>
      </c>
      <c r="I21" s="16" t="s">
        <v>903</v>
      </c>
      <c r="J21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https://geeicoengineering.com/</v>
      </c>
    </row>
    <row r="22" spans="1:10" s="14" customFormat="1" ht="26.45" customHeight="1" x14ac:dyDescent="0.25">
      <c r="A22" s="44" t="s">
        <v>188</v>
      </c>
      <c r="B22" s="45" t="s">
        <v>1572</v>
      </c>
      <c r="C22" s="46" t="s">
        <v>610</v>
      </c>
      <c r="D22" s="46" t="s">
        <v>909</v>
      </c>
      <c r="E22" s="46" t="s">
        <v>910</v>
      </c>
      <c r="F22" s="47">
        <v>504064</v>
      </c>
      <c r="G22" s="61">
        <v>45612</v>
      </c>
      <c r="H22" s="52" t="s">
        <v>428</v>
      </c>
      <c r="I22" s="16" t="s">
        <v>908</v>
      </c>
      <c r="J22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https://northernlightcomposites.com/</v>
      </c>
    </row>
    <row r="23" spans="1:10" s="14" customFormat="1" ht="26.45" customHeight="1" x14ac:dyDescent="0.25">
      <c r="A23" s="44" t="s">
        <v>172</v>
      </c>
      <c r="B23" s="45" t="s">
        <v>1573</v>
      </c>
      <c r="C23" s="46" t="s">
        <v>525</v>
      </c>
      <c r="D23" s="46" t="s">
        <v>595</v>
      </c>
      <c r="E23" s="46" t="s">
        <v>596</v>
      </c>
      <c r="F23" s="47">
        <v>582202.4</v>
      </c>
      <c r="G23" s="61">
        <v>45562</v>
      </c>
      <c r="H23" s="52" t="s">
        <v>429</v>
      </c>
      <c r="I23" s="16" t="s">
        <v>911</v>
      </c>
      <c r="J23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https://www.ogyre.com/it</v>
      </c>
    </row>
    <row r="24" spans="1:10" s="14" customFormat="1" ht="26.45" customHeight="1" x14ac:dyDescent="0.25">
      <c r="A24" s="44" t="s">
        <v>189</v>
      </c>
      <c r="B24" s="45" t="s">
        <v>1574</v>
      </c>
      <c r="C24" s="46" t="s">
        <v>514</v>
      </c>
      <c r="D24" s="46" t="s">
        <v>913</v>
      </c>
      <c r="E24" s="46" t="s">
        <v>914</v>
      </c>
      <c r="F24" s="47">
        <v>535219.19999999995</v>
      </c>
      <c r="G24" s="61">
        <v>45581</v>
      </c>
      <c r="H24" s="52" t="s">
        <v>430</v>
      </c>
      <c r="I24" s="16" t="s">
        <v>912</v>
      </c>
      <c r="J24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https://resilco.it/</v>
      </c>
    </row>
    <row r="25" spans="1:10" s="14" customFormat="1" ht="26.45" customHeight="1" x14ac:dyDescent="0.25">
      <c r="A25" s="44" t="s">
        <v>202</v>
      </c>
      <c r="B25" s="45" t="s">
        <v>1585</v>
      </c>
      <c r="C25" s="46" t="s">
        <v>538</v>
      </c>
      <c r="D25" s="46" t="s">
        <v>691</v>
      </c>
      <c r="E25" s="46" t="s">
        <v>692</v>
      </c>
      <c r="F25" s="47">
        <v>405457.91999999998</v>
      </c>
      <c r="G25" s="61">
        <v>45624</v>
      </c>
      <c r="H25" s="52" t="s">
        <v>1384</v>
      </c>
      <c r="I25" s="16" t="s">
        <v>928</v>
      </c>
      <c r="J25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www.greenindependence.eu</v>
      </c>
    </row>
    <row r="26" spans="1:10" s="14" customFormat="1" ht="26.45" customHeight="1" x14ac:dyDescent="0.25">
      <c r="A26" s="44" t="s">
        <v>204</v>
      </c>
      <c r="B26" s="45" t="s">
        <v>1587</v>
      </c>
      <c r="C26" s="46" t="s">
        <v>519</v>
      </c>
      <c r="D26" s="46" t="s">
        <v>520</v>
      </c>
      <c r="E26" s="46" t="s">
        <v>521</v>
      </c>
      <c r="F26" s="47">
        <v>419444.71</v>
      </c>
      <c r="G26" s="61">
        <v>45646</v>
      </c>
      <c r="H26" s="52" t="s">
        <v>1385</v>
      </c>
      <c r="I26" s="16" t="s">
        <v>930</v>
      </c>
      <c r="J26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oxhy.it</v>
      </c>
    </row>
    <row r="27" spans="1:10" s="14" customFormat="1" ht="26.45" customHeight="1" x14ac:dyDescent="0.25">
      <c r="A27" s="44" t="s">
        <v>211</v>
      </c>
      <c r="B27" s="45" t="s">
        <v>1594</v>
      </c>
      <c r="C27" s="46" t="s">
        <v>538</v>
      </c>
      <c r="D27" s="46" t="s">
        <v>548</v>
      </c>
      <c r="E27" s="46" t="s">
        <v>549</v>
      </c>
      <c r="F27" s="47">
        <v>938035.19999999995</v>
      </c>
      <c r="G27" s="61">
        <v>45567</v>
      </c>
      <c r="H27" s="52" t="s">
        <v>1389</v>
      </c>
      <c r="I27" s="16" t="s">
        <v>938</v>
      </c>
      <c r="J27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WWW.A5REVOLVE.CO</v>
      </c>
    </row>
    <row r="28" spans="1:10" s="14" customFormat="1" ht="26.45" customHeight="1" x14ac:dyDescent="0.25">
      <c r="A28" s="44" t="s">
        <v>213</v>
      </c>
      <c r="B28" s="45" t="s">
        <v>1596</v>
      </c>
      <c r="C28" s="46" t="s">
        <v>514</v>
      </c>
      <c r="D28" s="46" t="s">
        <v>583</v>
      </c>
      <c r="E28" s="46" t="s">
        <v>584</v>
      </c>
      <c r="F28" s="47">
        <v>676804</v>
      </c>
      <c r="G28" s="61">
        <v>45756</v>
      </c>
      <c r="H28" s="52" t="s">
        <v>1393</v>
      </c>
      <c r="I28" s="16" t="s">
        <v>940</v>
      </c>
      <c r="J28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https://alfagreenenergy.tech/</v>
      </c>
    </row>
    <row r="29" spans="1:10" s="14" customFormat="1" ht="26.45" customHeight="1" x14ac:dyDescent="0.25">
      <c r="A29" s="44" t="s">
        <v>1714</v>
      </c>
      <c r="B29" s="45" t="s">
        <v>1599</v>
      </c>
      <c r="C29" s="46" t="s">
        <v>533</v>
      </c>
      <c r="D29" s="46" t="s">
        <v>557</v>
      </c>
      <c r="E29" s="46" t="s">
        <v>558</v>
      </c>
      <c r="F29" s="47">
        <v>576816</v>
      </c>
      <c r="G29" s="61">
        <v>45699</v>
      </c>
      <c r="H29" s="52" t="s">
        <v>1395</v>
      </c>
      <c r="I29" s="16" t="s">
        <v>1717</v>
      </c>
      <c r="J29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www.cogenup.com</v>
      </c>
    </row>
    <row r="30" spans="1:10" s="14" customFormat="1" ht="26.45" customHeight="1" x14ac:dyDescent="0.25">
      <c r="A30" s="44" t="s">
        <v>225</v>
      </c>
      <c r="B30" s="45" t="s">
        <v>1608</v>
      </c>
      <c r="C30" s="46" t="s">
        <v>519</v>
      </c>
      <c r="D30" s="46" t="s">
        <v>520</v>
      </c>
      <c r="E30" s="46" t="s">
        <v>521</v>
      </c>
      <c r="F30" s="47">
        <v>340179.19</v>
      </c>
      <c r="G30" s="61">
        <v>45664</v>
      </c>
      <c r="H30" s="52" t="s">
        <v>441</v>
      </c>
      <c r="I30" s="16" t="s">
        <v>952</v>
      </c>
      <c r="J30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https://billd.it</v>
      </c>
    </row>
    <row r="31" spans="1:10" s="14" customFormat="1" ht="26.45" customHeight="1" x14ac:dyDescent="0.25">
      <c r="A31" s="44" t="s">
        <v>228</v>
      </c>
      <c r="B31" s="45" t="s">
        <v>1611</v>
      </c>
      <c r="C31" s="46" t="s">
        <v>527</v>
      </c>
      <c r="D31" s="46" t="s">
        <v>622</v>
      </c>
      <c r="E31" s="46" t="s">
        <v>704</v>
      </c>
      <c r="F31" s="47">
        <v>800725.44</v>
      </c>
      <c r="G31" s="61">
        <v>45698</v>
      </c>
      <c r="H31" s="52" t="s">
        <v>1405</v>
      </c>
      <c r="I31" s="16" t="s">
        <v>957</v>
      </c>
      <c r="J31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www.blustorage.it</v>
      </c>
    </row>
    <row r="32" spans="1:10" s="14" customFormat="1" ht="26.45" customHeight="1" x14ac:dyDescent="0.25">
      <c r="A32" s="44" t="s">
        <v>247</v>
      </c>
      <c r="B32" s="45" t="s">
        <v>1623</v>
      </c>
      <c r="C32" s="46" t="s">
        <v>514</v>
      </c>
      <c r="D32" s="46" t="s">
        <v>515</v>
      </c>
      <c r="E32" s="46" t="s">
        <v>516</v>
      </c>
      <c r="F32" s="47">
        <v>843575.04</v>
      </c>
      <c r="G32" s="61">
        <v>45770</v>
      </c>
      <c r="H32" s="52" t="s">
        <v>1422</v>
      </c>
      <c r="I32" s="16" t="s">
        <v>562</v>
      </c>
      <c r="J32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www.u2y.io</v>
      </c>
    </row>
    <row r="33" spans="1:10" s="14" customFormat="1" ht="26.45" customHeight="1" x14ac:dyDescent="0.25">
      <c r="A33" s="44" t="s">
        <v>251</v>
      </c>
      <c r="B33" s="45" t="s">
        <v>1627</v>
      </c>
      <c r="C33" s="46" t="s">
        <v>580</v>
      </c>
      <c r="D33" s="46" t="s">
        <v>601</v>
      </c>
      <c r="E33" s="46" t="s">
        <v>1003</v>
      </c>
      <c r="F33" s="47">
        <v>309576.08</v>
      </c>
      <c r="G33" s="61">
        <v>45756</v>
      </c>
      <c r="H33" s="52" t="s">
        <v>1423</v>
      </c>
      <c r="I33" s="16" t="s">
        <v>1002</v>
      </c>
      <c r="J33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www.tecnicalabsrl.it</v>
      </c>
    </row>
    <row r="34" spans="1:10" s="14" customFormat="1" ht="26.45" customHeight="1" x14ac:dyDescent="0.25">
      <c r="A34" s="44" t="s">
        <v>285</v>
      </c>
      <c r="B34" s="45" t="s">
        <v>1644</v>
      </c>
      <c r="C34" s="46" t="s">
        <v>512</v>
      </c>
      <c r="D34" s="46" t="s">
        <v>513</v>
      </c>
      <c r="E34" s="46" t="s">
        <v>522</v>
      </c>
      <c r="F34" s="47">
        <v>679135.42</v>
      </c>
      <c r="G34" s="61">
        <v>45798</v>
      </c>
      <c r="H34" s="52" t="s">
        <v>461</v>
      </c>
      <c r="I34" s="16" t="s">
        <v>1026</v>
      </c>
      <c r="J34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https://renewcast.com/</v>
      </c>
    </row>
    <row r="35" spans="1:10" s="14" customFormat="1" ht="26.45" customHeight="1" x14ac:dyDescent="0.25">
      <c r="A35" s="44" t="s">
        <v>287</v>
      </c>
      <c r="B35" s="45" t="s">
        <v>1646</v>
      </c>
      <c r="C35" s="46" t="s">
        <v>535</v>
      </c>
      <c r="D35" s="46" t="s">
        <v>569</v>
      </c>
      <c r="E35" s="46" t="s">
        <v>579</v>
      </c>
      <c r="F35" s="47">
        <v>738636.48</v>
      </c>
      <c r="G35" s="61">
        <v>45828</v>
      </c>
      <c r="H35" s="52" t="s">
        <v>1136</v>
      </c>
      <c r="I35" s="16" t="s">
        <v>1028</v>
      </c>
      <c r="J35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https://www.novacsupercap.com</v>
      </c>
    </row>
    <row r="36" spans="1:10" s="14" customFormat="1" ht="26.45" customHeight="1" x14ac:dyDescent="0.25">
      <c r="A36" s="44" t="s">
        <v>301</v>
      </c>
      <c r="B36" s="45" t="s">
        <v>1659</v>
      </c>
      <c r="C36" s="46" t="s">
        <v>532</v>
      </c>
      <c r="D36" s="46" t="s">
        <v>553</v>
      </c>
      <c r="E36" s="46" t="s">
        <v>1048</v>
      </c>
      <c r="F36" s="47">
        <v>780437.76</v>
      </c>
      <c r="G36" s="61">
        <v>45853</v>
      </c>
      <c r="H36" s="52" t="s">
        <v>466</v>
      </c>
      <c r="I36" s="16" t="s">
        <v>1047</v>
      </c>
      <c r="J36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https://ganiga.ai/</v>
      </c>
    </row>
    <row r="37" spans="1:10" s="14" customFormat="1" ht="26.45" customHeight="1" x14ac:dyDescent="0.25">
      <c r="A37" s="44" t="s">
        <v>309</v>
      </c>
      <c r="B37" s="45" t="s">
        <v>1667</v>
      </c>
      <c r="C37" s="46" t="s">
        <v>514</v>
      </c>
      <c r="D37" s="46" t="s">
        <v>583</v>
      </c>
      <c r="E37" s="46" t="s">
        <v>1059</v>
      </c>
      <c r="F37" s="47">
        <v>723598.08</v>
      </c>
      <c r="G37" s="61">
        <v>45877</v>
      </c>
      <c r="H37" s="52" t="s">
        <v>471</v>
      </c>
      <c r="I37" s="16" t="s">
        <v>1058</v>
      </c>
      <c r="J37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https://sie-ve.it</v>
      </c>
    </row>
    <row r="38" spans="1:10" s="14" customFormat="1" ht="26.45" customHeight="1" x14ac:dyDescent="0.25">
      <c r="A38" s="44" t="s">
        <v>333</v>
      </c>
      <c r="B38" s="45" t="s">
        <v>1690</v>
      </c>
      <c r="C38" s="46" t="s">
        <v>551</v>
      </c>
      <c r="D38" s="46" t="s">
        <v>552</v>
      </c>
      <c r="E38" s="46" t="s">
        <v>1090</v>
      </c>
      <c r="F38" s="47">
        <v>541440</v>
      </c>
      <c r="G38" s="61">
        <v>45903</v>
      </c>
      <c r="H38" s="52" t="s">
        <v>480</v>
      </c>
      <c r="I38" s="16" t="s">
        <v>1089</v>
      </c>
      <c r="J38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https://hexergy.it</v>
      </c>
    </row>
    <row r="39" spans="1:10" s="14" customFormat="1" ht="26.45" customHeight="1" x14ac:dyDescent="0.25">
      <c r="A39" s="44" t="s">
        <v>1791</v>
      </c>
      <c r="B39" s="45" t="s">
        <v>1875</v>
      </c>
      <c r="C39" s="46" t="s">
        <v>559</v>
      </c>
      <c r="D39" s="46" t="s">
        <v>1820</v>
      </c>
      <c r="E39" s="46" t="s">
        <v>1824</v>
      </c>
      <c r="F39" s="47">
        <v>413453.4</v>
      </c>
      <c r="G39" s="61">
        <v>46078</v>
      </c>
      <c r="H39" s="52" t="s">
        <v>1845</v>
      </c>
      <c r="I39" s="16" t="s">
        <v>1809</v>
      </c>
      <c r="J39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www.eule-t.it</v>
      </c>
    </row>
    <row r="40" spans="1:10" s="14" customFormat="1" ht="26.45" customHeight="1" x14ac:dyDescent="0.25">
      <c r="A40" s="44" t="s">
        <v>1793</v>
      </c>
      <c r="B40" s="45" t="s">
        <v>1881</v>
      </c>
      <c r="C40" s="46" t="s">
        <v>517</v>
      </c>
      <c r="D40" s="46" t="s">
        <v>523</v>
      </c>
      <c r="E40" s="46" t="s">
        <v>524</v>
      </c>
      <c r="F40" s="47">
        <v>351360</v>
      </c>
      <c r="G40" s="61">
        <v>46091</v>
      </c>
      <c r="H40" s="52" t="s">
        <v>1849</v>
      </c>
      <c r="I40" s="16" t="s">
        <v>1811</v>
      </c>
      <c r="J40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www.zerow.it</v>
      </c>
    </row>
    <row r="41" spans="1:10" s="14" customFormat="1" ht="26.45" customHeight="1" x14ac:dyDescent="0.25">
      <c r="A41" s="44" t="s">
        <v>1760</v>
      </c>
      <c r="B41" s="45" t="s">
        <v>1888</v>
      </c>
      <c r="C41" s="46" t="s">
        <v>512</v>
      </c>
      <c r="D41" s="46" t="s">
        <v>513</v>
      </c>
      <c r="E41" s="46" t="s">
        <v>1831</v>
      </c>
      <c r="F41" s="47">
        <v>528666.81000000006</v>
      </c>
      <c r="G41" s="61">
        <v>46119</v>
      </c>
      <c r="H41" s="52" t="s">
        <v>1856</v>
      </c>
      <c r="I41" s="16" t="s">
        <v>1776</v>
      </c>
      <c r="J41" s="52" t="str">
        <f>IF(HYPERLINK(IF(LEFT(Ambiente_e_Energia[[#This Row],[Sito Web]],4)="http",Ambiente_e_Energia[[#This Row],[Sito Web]],"https://"&amp;Ambiente_e_Energia[[#This Row],[Sito Web]]),Ambiente_e_Energia[[#This Row],[Sito Web]])&lt;&gt;0,HYPERLINK(IF(LEFT(Ambiente_e_Energia[[#This Row],[Sito Web]],4)="http",Ambiente_e_Energia[[#This Row],[Sito Web]],"https://"&amp;Ambiente_e_Energia[[#This Row],[Sito Web]]),Ambiente_e_Energia[[#This Row],[Sito Web]]),"")</f>
        <v>https://caelus-nuclear.com/</v>
      </c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/>
      <c r="B75"/>
      <c r="C75"/>
      <c r="D75"/>
      <c r="E75"/>
      <c r="F75"/>
      <c r="G75" s="13"/>
      <c r="H75"/>
      <c r="I75"/>
      <c r="J75"/>
    </row>
    <row r="76" spans="1:10" s="14" customFormat="1" ht="26.45" customHeight="1" x14ac:dyDescent="0.25">
      <c r="A76"/>
      <c r="B76"/>
      <c r="C76"/>
      <c r="D76"/>
      <c r="E76"/>
      <c r="F76"/>
      <c r="G76" s="13"/>
      <c r="H76"/>
      <c r="I76"/>
      <c r="J76"/>
    </row>
    <row r="77" spans="1:10" s="14" customFormat="1" ht="26.45" customHeight="1" x14ac:dyDescent="0.25">
      <c r="A77"/>
      <c r="B77"/>
      <c r="C77"/>
      <c r="D77"/>
      <c r="E77"/>
      <c r="F77"/>
      <c r="G77" s="13"/>
      <c r="H77"/>
      <c r="I77"/>
      <c r="J77"/>
    </row>
    <row r="78" spans="1:10" s="14" customFormat="1" ht="26.45" customHeight="1" x14ac:dyDescent="0.25">
      <c r="A78"/>
      <c r="B78"/>
      <c r="C78"/>
      <c r="D78"/>
      <c r="E78"/>
      <c r="F78"/>
      <c r="G78" s="13"/>
      <c r="H78"/>
      <c r="I78"/>
      <c r="J78"/>
    </row>
    <row r="79" spans="1:10" s="14" customFormat="1" ht="26.45" customHeight="1" x14ac:dyDescent="0.25">
      <c r="A79"/>
      <c r="B79"/>
      <c r="C79"/>
      <c r="D79"/>
      <c r="E79"/>
      <c r="F79"/>
      <c r="G79" s="13"/>
      <c r="H79"/>
      <c r="I79"/>
      <c r="J79"/>
    </row>
    <row r="80" spans="1:10" s="14" customFormat="1" ht="26.45" customHeight="1" x14ac:dyDescent="0.25">
      <c r="A80"/>
      <c r="B80"/>
      <c r="C80"/>
      <c r="D80"/>
      <c r="E80"/>
      <c r="F80"/>
      <c r="G80" s="13"/>
      <c r="H80"/>
      <c r="I80"/>
      <c r="J80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F062-05F5-4442-A65E-D2FF175F5A28}">
  <dimension ref="A1:J90"/>
  <sheetViews>
    <sheetView workbookViewId="0">
      <selection activeCell="H1" sqref="H1:H1048576"/>
    </sheetView>
  </sheetViews>
  <sheetFormatPr defaultColWidth="0" defaultRowHeight="26.45" customHeight="1" x14ac:dyDescent="0.25"/>
  <cols>
    <col min="1" max="1" width="38.140625" bestFit="1" customWidth="1"/>
    <col min="2" max="2" width="98.85546875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1722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8</v>
      </c>
      <c r="B2" s="45" t="s">
        <v>1480</v>
      </c>
      <c r="C2" s="46" t="s">
        <v>517</v>
      </c>
      <c r="D2" s="46" t="s">
        <v>570</v>
      </c>
      <c r="E2" s="46" t="s">
        <v>644</v>
      </c>
      <c r="F2" s="47">
        <v>339501.41</v>
      </c>
      <c r="G2" s="61">
        <v>44938</v>
      </c>
      <c r="H2" s="52" t="s">
        <v>1256</v>
      </c>
      <c r="I2" s="16" t="s">
        <v>643</v>
      </c>
      <c r="J2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www.idea-srl.eu</v>
      </c>
    </row>
    <row r="3" spans="1:10" s="14" customFormat="1" ht="26.45" customHeight="1" x14ac:dyDescent="0.25">
      <c r="A3" s="44" t="s">
        <v>68</v>
      </c>
      <c r="B3" s="45" t="s">
        <v>1484</v>
      </c>
      <c r="C3" s="46" t="s">
        <v>519</v>
      </c>
      <c r="D3" s="46" t="s">
        <v>598</v>
      </c>
      <c r="E3" s="46" t="s">
        <v>659</v>
      </c>
      <c r="F3" s="47">
        <v>734572.8</v>
      </c>
      <c r="G3" s="61">
        <v>45085</v>
      </c>
      <c r="H3" s="52" t="s">
        <v>1263</v>
      </c>
      <c r="I3" s="16" t="s">
        <v>658</v>
      </c>
      <c r="J3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www.eps-engineering.eu</v>
      </c>
    </row>
    <row r="4" spans="1:10" s="14" customFormat="1" ht="26.45" customHeight="1" x14ac:dyDescent="0.25">
      <c r="A4" s="44" t="s">
        <v>27</v>
      </c>
      <c r="B4" s="45" t="s">
        <v>1490</v>
      </c>
      <c r="C4" s="46" t="s">
        <v>559</v>
      </c>
      <c r="D4" s="46" t="s">
        <v>625</v>
      </c>
      <c r="E4" s="46" t="s">
        <v>685</v>
      </c>
      <c r="F4" s="47">
        <v>577958.40000000002</v>
      </c>
      <c r="G4" s="61">
        <v>45027</v>
      </c>
      <c r="H4" s="52" t="s">
        <v>371</v>
      </c>
      <c r="I4" s="16" t="s">
        <v>684</v>
      </c>
      <c r="J4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http://www.norigensrl.com/</v>
      </c>
    </row>
    <row r="5" spans="1:10" s="14" customFormat="1" ht="26.45" customHeight="1" x14ac:dyDescent="0.25">
      <c r="A5" s="44" t="s">
        <v>97</v>
      </c>
      <c r="B5" s="45" t="s">
        <v>1198</v>
      </c>
      <c r="C5" s="46" t="s">
        <v>585</v>
      </c>
      <c r="D5" s="46" t="s">
        <v>586</v>
      </c>
      <c r="E5" s="46" t="s">
        <v>587</v>
      </c>
      <c r="F5" s="47">
        <v>749271.09</v>
      </c>
      <c r="G5" s="61">
        <v>45343</v>
      </c>
      <c r="H5" s="52" t="s">
        <v>1308</v>
      </c>
      <c r="I5" s="16" t="s">
        <v>788</v>
      </c>
      <c r="J5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www.antemotion.com</v>
      </c>
    </row>
    <row r="6" spans="1:10" s="14" customFormat="1" ht="26.45" customHeight="1" x14ac:dyDescent="0.25">
      <c r="A6" s="44" t="s">
        <v>98</v>
      </c>
      <c r="B6" s="45" t="s">
        <v>1747</v>
      </c>
      <c r="C6" s="46" t="s">
        <v>559</v>
      </c>
      <c r="D6" s="46" t="s">
        <v>560</v>
      </c>
      <c r="E6" s="46" t="s">
        <v>561</v>
      </c>
      <c r="F6" s="47">
        <v>242799.67</v>
      </c>
      <c r="G6" s="61">
        <v>45428</v>
      </c>
      <c r="H6" s="52" t="s">
        <v>1309</v>
      </c>
      <c r="I6" s="16" t="s">
        <v>789</v>
      </c>
      <c r="J6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www.sustaineed.it</v>
      </c>
    </row>
    <row r="7" spans="1:10" s="14" customFormat="1" ht="26.45" customHeight="1" x14ac:dyDescent="0.25">
      <c r="A7" s="44" t="s">
        <v>108</v>
      </c>
      <c r="B7" s="45" t="s">
        <v>1206</v>
      </c>
      <c r="C7" s="46" t="s">
        <v>519</v>
      </c>
      <c r="D7" s="46" t="s">
        <v>520</v>
      </c>
      <c r="E7" s="46" t="s">
        <v>521</v>
      </c>
      <c r="F7" s="47">
        <v>404496</v>
      </c>
      <c r="G7" s="61">
        <v>45345</v>
      </c>
      <c r="H7" s="52" t="s">
        <v>1317</v>
      </c>
      <c r="I7" s="16" t="s">
        <v>801</v>
      </c>
      <c r="J7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www.aieng.ai</v>
      </c>
    </row>
    <row r="8" spans="1:10" s="14" customFormat="1" ht="26.45" customHeight="1" x14ac:dyDescent="0.25">
      <c r="A8" s="44" t="s">
        <v>113</v>
      </c>
      <c r="B8" s="45" t="s">
        <v>1527</v>
      </c>
      <c r="C8" s="46" t="s">
        <v>514</v>
      </c>
      <c r="D8" s="46" t="s">
        <v>515</v>
      </c>
      <c r="E8" s="46" t="s">
        <v>516</v>
      </c>
      <c r="F8" s="47">
        <v>296131.20000000001</v>
      </c>
      <c r="G8" s="61">
        <v>45463</v>
      </c>
      <c r="H8" s="52" t="s">
        <v>1323</v>
      </c>
      <c r="I8" s="16" t="s">
        <v>807</v>
      </c>
      <c r="J8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www.metacibus.it</v>
      </c>
    </row>
    <row r="9" spans="1:10" s="14" customFormat="1" ht="26.45" customHeight="1" x14ac:dyDescent="0.25">
      <c r="A9" s="44" t="s">
        <v>122</v>
      </c>
      <c r="B9" s="45" t="s">
        <v>1726</v>
      </c>
      <c r="C9" s="46" t="s">
        <v>514</v>
      </c>
      <c r="D9" s="46" t="s">
        <v>515</v>
      </c>
      <c r="E9" s="46" t="s">
        <v>516</v>
      </c>
      <c r="F9" s="47">
        <v>535049.28</v>
      </c>
      <c r="G9" s="61">
        <v>45362</v>
      </c>
      <c r="H9" s="52" t="s">
        <v>406</v>
      </c>
      <c r="I9" s="16" t="s">
        <v>1736</v>
      </c>
      <c r="J9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https://daskell.com</v>
      </c>
    </row>
    <row r="10" spans="1:10" s="14" customFormat="1" ht="26.45" customHeight="1" x14ac:dyDescent="0.25">
      <c r="A10" s="44" t="s">
        <v>131</v>
      </c>
      <c r="B10" s="45" t="s">
        <v>1216</v>
      </c>
      <c r="C10" s="46" t="s">
        <v>535</v>
      </c>
      <c r="D10" s="46" t="s">
        <v>629</v>
      </c>
      <c r="E10" s="46" t="s">
        <v>630</v>
      </c>
      <c r="F10" s="47">
        <v>449408</v>
      </c>
      <c r="G10" s="61">
        <v>45464</v>
      </c>
      <c r="H10" s="52" t="s">
        <v>411</v>
      </c>
      <c r="I10" s="16" t="s">
        <v>832</v>
      </c>
      <c r="J10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https://www.neurality.it</v>
      </c>
    </row>
    <row r="11" spans="1:10" s="14" customFormat="1" ht="26.45" customHeight="1" x14ac:dyDescent="0.25">
      <c r="A11" s="44" t="s">
        <v>141</v>
      </c>
      <c r="B11" s="45" t="s">
        <v>1546</v>
      </c>
      <c r="C11" s="46" t="s">
        <v>541</v>
      </c>
      <c r="D11" s="46" t="s">
        <v>542</v>
      </c>
      <c r="E11" s="46" t="s">
        <v>597</v>
      </c>
      <c r="F11" s="47">
        <v>345253.66</v>
      </c>
      <c r="G11" s="61">
        <v>45428</v>
      </c>
      <c r="H11" s="52" t="s">
        <v>1337</v>
      </c>
      <c r="I11" s="16" t="s">
        <v>844</v>
      </c>
      <c r="J11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www.fidocommercialista.it</v>
      </c>
    </row>
    <row r="12" spans="1:10" s="14" customFormat="1" ht="26.45" customHeight="1" x14ac:dyDescent="0.25">
      <c r="A12" s="44" t="s">
        <v>142</v>
      </c>
      <c r="B12" s="45" t="s">
        <v>1339</v>
      </c>
      <c r="C12" s="46" t="s">
        <v>538</v>
      </c>
      <c r="D12" s="46" t="s">
        <v>691</v>
      </c>
      <c r="E12" s="46" t="s">
        <v>846</v>
      </c>
      <c r="F12" s="47">
        <v>307864</v>
      </c>
      <c r="G12" s="61">
        <v>45435</v>
      </c>
      <c r="H12" s="52" t="s">
        <v>1338</v>
      </c>
      <c r="I12" s="16" t="s">
        <v>845</v>
      </c>
      <c r="J12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https://bitjam.it/</v>
      </c>
    </row>
    <row r="13" spans="1:10" s="14" customFormat="1" ht="26.45" customHeight="1" x14ac:dyDescent="0.25">
      <c r="A13" s="44" t="s">
        <v>151</v>
      </c>
      <c r="B13" s="45" t="s">
        <v>1221</v>
      </c>
      <c r="C13" s="46" t="s">
        <v>514</v>
      </c>
      <c r="D13" s="46" t="s">
        <v>515</v>
      </c>
      <c r="E13" s="46" t="s">
        <v>516</v>
      </c>
      <c r="F13" s="47">
        <v>988064</v>
      </c>
      <c r="G13" s="61">
        <v>45474</v>
      </c>
      <c r="H13" s="52" t="s">
        <v>1346</v>
      </c>
      <c r="I13" s="16" t="s">
        <v>860</v>
      </c>
      <c r="J13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https://lithiumlasers.com/</v>
      </c>
    </row>
    <row r="14" spans="1:10" s="14" customFormat="1" ht="26.45" customHeight="1" x14ac:dyDescent="0.25">
      <c r="A14" s="44" t="s">
        <v>183</v>
      </c>
      <c r="B14" s="45" t="s">
        <v>1569</v>
      </c>
      <c r="C14" s="46" t="s">
        <v>585</v>
      </c>
      <c r="D14" s="46" t="s">
        <v>804</v>
      </c>
      <c r="E14" s="46" t="s">
        <v>902</v>
      </c>
      <c r="F14" s="47">
        <v>808878</v>
      </c>
      <c r="G14" s="61">
        <v>45545</v>
      </c>
      <c r="H14" s="52" t="s">
        <v>1369</v>
      </c>
      <c r="I14" s="16" t="s">
        <v>901</v>
      </c>
      <c r="J14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www.3dkg.eu</v>
      </c>
    </row>
    <row r="15" spans="1:10" s="14" customFormat="1" ht="26.45" customHeight="1" x14ac:dyDescent="0.25">
      <c r="A15" s="44" t="s">
        <v>200</v>
      </c>
      <c r="B15" s="45" t="s">
        <v>1382</v>
      </c>
      <c r="C15" s="46" t="s">
        <v>514</v>
      </c>
      <c r="D15" s="46" t="s">
        <v>515</v>
      </c>
      <c r="E15" s="46" t="s">
        <v>516</v>
      </c>
      <c r="F15" s="47">
        <v>494832.77</v>
      </c>
      <c r="G15" s="61">
        <v>45601</v>
      </c>
      <c r="H15" s="52" t="s">
        <v>1381</v>
      </c>
      <c r="I15" s="16" t="s">
        <v>926</v>
      </c>
      <c r="J15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https://www.kaaja.com/</v>
      </c>
    </row>
    <row r="16" spans="1:10" s="14" customFormat="1" ht="26.45" customHeight="1" x14ac:dyDescent="0.25">
      <c r="A16" s="44" t="s">
        <v>212</v>
      </c>
      <c r="B16" s="45" t="s">
        <v>1391</v>
      </c>
      <c r="C16" s="46" t="s">
        <v>527</v>
      </c>
      <c r="D16" s="46" t="s">
        <v>622</v>
      </c>
      <c r="E16" s="46" t="s">
        <v>704</v>
      </c>
      <c r="F16" s="47">
        <v>878443.2</v>
      </c>
      <c r="G16" s="61">
        <v>45679</v>
      </c>
      <c r="H16" s="52" t="s">
        <v>1390</v>
      </c>
      <c r="I16" s="16" t="s">
        <v>939</v>
      </c>
      <c r="J16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https://www.addyx.it/</v>
      </c>
    </row>
    <row r="17" spans="1:10" s="14" customFormat="1" ht="26.45" customHeight="1" x14ac:dyDescent="0.25">
      <c r="A17" s="44" t="s">
        <v>224</v>
      </c>
      <c r="B17" s="45" t="s">
        <v>1607</v>
      </c>
      <c r="C17" s="46" t="s">
        <v>514</v>
      </c>
      <c r="D17" s="46" t="s">
        <v>515</v>
      </c>
      <c r="E17" s="46" t="s">
        <v>516</v>
      </c>
      <c r="F17" s="47">
        <v>936514.56000000006</v>
      </c>
      <c r="G17" s="61">
        <v>45677</v>
      </c>
      <c r="H17" s="52" t="s">
        <v>440</v>
      </c>
      <c r="I17" s="16" t="s">
        <v>951</v>
      </c>
      <c r="J17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https://www.voidless-packaging.com/</v>
      </c>
    </row>
    <row r="18" spans="1:10" s="14" customFormat="1" ht="26.45" customHeight="1" x14ac:dyDescent="0.25">
      <c r="A18" s="44" t="s">
        <v>229</v>
      </c>
      <c r="B18" s="45" t="s">
        <v>1612</v>
      </c>
      <c r="C18" s="46" t="s">
        <v>514</v>
      </c>
      <c r="D18" s="46" t="s">
        <v>515</v>
      </c>
      <c r="E18" s="46" t="s">
        <v>516</v>
      </c>
      <c r="F18" s="47">
        <v>895104</v>
      </c>
      <c r="G18" s="61">
        <v>45698</v>
      </c>
      <c r="H18" s="52" t="s">
        <v>442</v>
      </c>
      <c r="I18" s="16" t="s">
        <v>958</v>
      </c>
      <c r="J18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https://agade-exoskeletons.com</v>
      </c>
    </row>
    <row r="19" spans="1:10" s="14" customFormat="1" ht="26.45" customHeight="1" x14ac:dyDescent="0.25">
      <c r="A19" s="44" t="s">
        <v>241</v>
      </c>
      <c r="B19" s="45" t="s">
        <v>1231</v>
      </c>
      <c r="C19" s="46" t="s">
        <v>535</v>
      </c>
      <c r="D19" s="46" t="s">
        <v>972</v>
      </c>
      <c r="E19" s="46" t="s">
        <v>981</v>
      </c>
      <c r="F19" s="47">
        <v>1039636.08</v>
      </c>
      <c r="G19" s="61">
        <v>45726</v>
      </c>
      <c r="H19" s="52" t="s">
        <v>1416</v>
      </c>
      <c r="I19" s="16" t="s">
        <v>980</v>
      </c>
      <c r="J19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www.respetto.it</v>
      </c>
    </row>
    <row r="20" spans="1:10" s="14" customFormat="1" ht="26.45" customHeight="1" x14ac:dyDescent="0.25">
      <c r="A20" s="44" t="s">
        <v>244</v>
      </c>
      <c r="B20" s="45" t="s">
        <v>1619</v>
      </c>
      <c r="C20" s="46" t="s">
        <v>585</v>
      </c>
      <c r="D20" s="46" t="s">
        <v>804</v>
      </c>
      <c r="E20" s="46" t="s">
        <v>988</v>
      </c>
      <c r="F20" s="47">
        <v>710133.92</v>
      </c>
      <c r="G20" s="61">
        <v>45721</v>
      </c>
      <c r="H20" s="52" t="s">
        <v>1419</v>
      </c>
      <c r="I20" s="16" t="s">
        <v>987</v>
      </c>
      <c r="J20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soource.com</v>
      </c>
    </row>
    <row r="21" spans="1:10" s="14" customFormat="1" ht="26.45" customHeight="1" x14ac:dyDescent="0.25">
      <c r="A21" s="44" t="s">
        <v>250</v>
      </c>
      <c r="B21" s="45" t="s">
        <v>1626</v>
      </c>
      <c r="C21" s="46" t="s">
        <v>535</v>
      </c>
      <c r="D21" s="46" t="s">
        <v>536</v>
      </c>
      <c r="E21" s="46" t="s">
        <v>1001</v>
      </c>
      <c r="F21" s="47">
        <v>529584</v>
      </c>
      <c r="G21" s="61">
        <v>45730</v>
      </c>
      <c r="H21" s="52" t="s">
        <v>452</v>
      </c>
      <c r="I21" s="16" t="s">
        <v>1000</v>
      </c>
      <c r="J21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https://www.fieldrobotics.it</v>
      </c>
    </row>
    <row r="22" spans="1:10" s="14" customFormat="1" ht="26.45" customHeight="1" x14ac:dyDescent="0.25">
      <c r="A22" s="44" t="s">
        <v>255</v>
      </c>
      <c r="B22" s="45" t="s">
        <v>1632</v>
      </c>
      <c r="C22" s="46" t="s">
        <v>512</v>
      </c>
      <c r="D22" s="46" t="s">
        <v>513</v>
      </c>
      <c r="E22" s="46" t="s">
        <v>522</v>
      </c>
      <c r="F22" s="47">
        <v>266004</v>
      </c>
      <c r="G22" s="61">
        <v>45757</v>
      </c>
      <c r="H22" s="52" t="s">
        <v>453</v>
      </c>
      <c r="I22" s="16" t="s">
        <v>1011</v>
      </c>
      <c r="J22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https://litus.ai/it/</v>
      </c>
    </row>
    <row r="23" spans="1:10" s="14" customFormat="1" ht="26.45" customHeight="1" x14ac:dyDescent="0.25">
      <c r="A23" s="44" t="s">
        <v>1031</v>
      </c>
      <c r="B23" s="45" t="s">
        <v>1650</v>
      </c>
      <c r="C23" s="46" t="s">
        <v>527</v>
      </c>
      <c r="D23" s="46" t="s">
        <v>622</v>
      </c>
      <c r="E23" s="46" t="s">
        <v>1033</v>
      </c>
      <c r="F23" s="47">
        <v>527411.68000000005</v>
      </c>
      <c r="G23" s="61">
        <v>45783</v>
      </c>
      <c r="H23" s="52" t="s">
        <v>1434</v>
      </c>
      <c r="I23" s="16" t="s">
        <v>1032</v>
      </c>
      <c r="J23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followmertinnovativa.com</v>
      </c>
    </row>
    <row r="24" spans="1:10" s="14" customFormat="1" ht="26.45" customHeight="1" x14ac:dyDescent="0.25">
      <c r="A24" s="44" t="s">
        <v>290</v>
      </c>
      <c r="B24" s="45" t="s">
        <v>1649</v>
      </c>
      <c r="C24" s="46" t="s">
        <v>514</v>
      </c>
      <c r="D24" s="46" t="s">
        <v>515</v>
      </c>
      <c r="E24" s="46" t="s">
        <v>516</v>
      </c>
      <c r="F24" s="47">
        <v>381900</v>
      </c>
      <c r="G24" s="61">
        <v>45833</v>
      </c>
      <c r="H24" s="52" t="s">
        <v>1435</v>
      </c>
      <c r="I24" s="16" t="s">
        <v>1034</v>
      </c>
      <c r="J24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https://www.olo24.it/</v>
      </c>
    </row>
    <row r="25" spans="1:10" s="14" customFormat="1" ht="26.45" customHeight="1" x14ac:dyDescent="0.25">
      <c r="A25" s="44" t="s">
        <v>305</v>
      </c>
      <c r="B25" s="45" t="s">
        <v>1663</v>
      </c>
      <c r="C25" s="46" t="s">
        <v>514</v>
      </c>
      <c r="D25" s="46" t="s">
        <v>612</v>
      </c>
      <c r="E25" s="46" t="s">
        <v>1053</v>
      </c>
      <c r="F25" s="47">
        <v>499449.59999999998</v>
      </c>
      <c r="G25" s="61">
        <v>45853</v>
      </c>
      <c r="H25" s="52" t="s">
        <v>1443</v>
      </c>
      <c r="I25" s="16" t="s">
        <v>1052</v>
      </c>
      <c r="J25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www.nugae.tech</v>
      </c>
    </row>
    <row r="26" spans="1:10" s="14" customFormat="1" ht="26.45" customHeight="1" x14ac:dyDescent="0.25">
      <c r="A26" s="44" t="s">
        <v>308</v>
      </c>
      <c r="B26" s="45" t="s">
        <v>1666</v>
      </c>
      <c r="C26" s="46" t="s">
        <v>519</v>
      </c>
      <c r="D26" s="46" t="s">
        <v>520</v>
      </c>
      <c r="E26" s="46" t="s">
        <v>521</v>
      </c>
      <c r="F26" s="47">
        <v>788256</v>
      </c>
      <c r="G26" s="61">
        <v>45873</v>
      </c>
      <c r="H26" s="52" t="s">
        <v>1445</v>
      </c>
      <c r="I26" s="16" t="s">
        <v>1057</v>
      </c>
      <c r="J26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https://www.domeo.it</v>
      </c>
    </row>
    <row r="27" spans="1:10" s="14" customFormat="1" ht="26.45" customHeight="1" x14ac:dyDescent="0.25">
      <c r="A27" s="44" t="s">
        <v>316</v>
      </c>
      <c r="B27" s="45" t="s">
        <v>1674</v>
      </c>
      <c r="C27" s="46" t="s">
        <v>514</v>
      </c>
      <c r="D27" s="46" t="s">
        <v>583</v>
      </c>
      <c r="E27" s="46" t="s">
        <v>1068</v>
      </c>
      <c r="F27" s="47">
        <v>346690.8</v>
      </c>
      <c r="G27" s="61">
        <v>45910</v>
      </c>
      <c r="H27" s="52" t="s">
        <v>1449</v>
      </c>
      <c r="I27" s="16" t="s">
        <v>671</v>
      </c>
      <c r="J27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www.devibrain.com</v>
      </c>
    </row>
    <row r="28" spans="1:10" s="14" customFormat="1" ht="26.45" customHeight="1" x14ac:dyDescent="0.25">
      <c r="A28" s="44" t="s">
        <v>318</v>
      </c>
      <c r="B28" s="45" t="s">
        <v>1676</v>
      </c>
      <c r="C28" s="46" t="s">
        <v>514</v>
      </c>
      <c r="D28" s="46" t="s">
        <v>515</v>
      </c>
      <c r="E28" s="46" t="s">
        <v>516</v>
      </c>
      <c r="F28" s="47">
        <v>147483.20000000001</v>
      </c>
      <c r="G28" s="61">
        <v>45897</v>
      </c>
      <c r="H28" s="52" t="s">
        <v>1450</v>
      </c>
      <c r="I28" s="16" t="s">
        <v>1069</v>
      </c>
      <c r="J28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www.hahnbanach.com</v>
      </c>
    </row>
    <row r="29" spans="1:10" s="14" customFormat="1" ht="26.45" customHeight="1" x14ac:dyDescent="0.25">
      <c r="A29" s="44" t="s">
        <v>321</v>
      </c>
      <c r="B29" s="45" t="s">
        <v>1679</v>
      </c>
      <c r="C29" s="46" t="s">
        <v>538</v>
      </c>
      <c r="D29" s="46" t="s">
        <v>539</v>
      </c>
      <c r="E29" s="46" t="s">
        <v>540</v>
      </c>
      <c r="F29" s="47">
        <v>338817.6</v>
      </c>
      <c r="G29" s="61">
        <v>45953</v>
      </c>
      <c r="H29" s="52" t="s">
        <v>476</v>
      </c>
      <c r="I29" s="16" t="s">
        <v>1072</v>
      </c>
      <c r="J29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https://e-plato.com</v>
      </c>
    </row>
    <row r="30" spans="1:10" s="14" customFormat="1" ht="26.45" customHeight="1" x14ac:dyDescent="0.25">
      <c r="A30" s="44" t="s">
        <v>344</v>
      </c>
      <c r="B30" s="45" t="s">
        <v>1699</v>
      </c>
      <c r="C30" s="46" t="s">
        <v>538</v>
      </c>
      <c r="D30" s="46" t="s">
        <v>691</v>
      </c>
      <c r="E30" s="46" t="s">
        <v>1104</v>
      </c>
      <c r="F30" s="47">
        <v>468360</v>
      </c>
      <c r="G30" s="61">
        <v>45993</v>
      </c>
      <c r="H30" s="52" t="s">
        <v>1698</v>
      </c>
      <c r="I30" s="16" t="s">
        <v>1103</v>
      </c>
      <c r="J30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https://dacta.com/</v>
      </c>
    </row>
    <row r="31" spans="1:10" s="14" customFormat="1" ht="26.45" customHeight="1" x14ac:dyDescent="0.25">
      <c r="A31" s="44" t="s">
        <v>1792</v>
      </c>
      <c r="B31" s="45" t="s">
        <v>1879</v>
      </c>
      <c r="C31" s="46" t="s">
        <v>610</v>
      </c>
      <c r="D31" s="46" t="s">
        <v>964</v>
      </c>
      <c r="E31" s="46" t="s">
        <v>1826</v>
      </c>
      <c r="F31" s="47">
        <v>1022784</v>
      </c>
      <c r="G31" s="61">
        <v>46091</v>
      </c>
      <c r="H31" s="52" t="s">
        <v>1848</v>
      </c>
      <c r="I31" s="16" t="s">
        <v>1810</v>
      </c>
      <c r="J31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daet.it</v>
      </c>
    </row>
    <row r="32" spans="1:10" s="14" customFormat="1" ht="26.45" customHeight="1" x14ac:dyDescent="0.25">
      <c r="A32" s="44" t="s">
        <v>1796</v>
      </c>
      <c r="B32" s="45" t="s">
        <v>1885</v>
      </c>
      <c r="C32" s="46" t="s">
        <v>530</v>
      </c>
      <c r="D32" s="46" t="s">
        <v>985</v>
      </c>
      <c r="E32" s="46" t="s">
        <v>1829</v>
      </c>
      <c r="F32" s="47">
        <v>1272829.68</v>
      </c>
      <c r="G32" s="61">
        <v>46111</v>
      </c>
      <c r="H32" s="52" t="s">
        <v>1853</v>
      </c>
      <c r="I32" s="16" t="s">
        <v>1814</v>
      </c>
      <c r="J32" s="52" t="str">
        <f>IF(HYPERLINK(IF(LEFT(Automazione_Industriale[[#This Row],[Sito Web]],4)="http",Automazione_Industriale[[#This Row],[Sito Web]],"https://"&amp;Automazione_Industriale[[#This Row],[Sito Web]]),Automazione_Industriale[[#This Row],[Sito Web]])&lt;&gt;0,HYPERLINK(IF(LEFT(Automazione_Industriale[[#This Row],[Sito Web]],4)="http",Automazione_Industriale[[#This Row],[Sito Web]],"https://"&amp;Automazione_Industriale[[#This Row],[Sito Web]]),Automazione_Industriale[[#This Row],[Sito Web]]),"")</f>
        <v>https://www.neuronmarine.it/</v>
      </c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45" customHeight="1" x14ac:dyDescent="0.2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45" customHeight="1" x14ac:dyDescent="0.2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45" customHeight="1" x14ac:dyDescent="0.2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45" customHeight="1" x14ac:dyDescent="0.2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45" customHeight="1" x14ac:dyDescent="0.2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2F6FE-12DD-4BF8-A27F-B0DB13979778}">
  <dimension ref="A1:J90"/>
  <sheetViews>
    <sheetView workbookViewId="0">
      <selection activeCell="H1" sqref="H1:H1048576"/>
    </sheetView>
  </sheetViews>
  <sheetFormatPr defaultColWidth="0" defaultRowHeight="26.45" customHeight="1" x14ac:dyDescent="0.25"/>
  <cols>
    <col min="1" max="1" width="37.85546875" bestFit="1" customWidth="1"/>
    <col min="2" max="2" width="99" bestFit="1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1723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</v>
      </c>
      <c r="B2" s="45" t="s">
        <v>1144</v>
      </c>
      <c r="C2" s="46" t="s">
        <v>527</v>
      </c>
      <c r="D2" s="46" t="s">
        <v>528</v>
      </c>
      <c r="E2" s="46" t="s">
        <v>616</v>
      </c>
      <c r="F2" s="47">
        <v>988800</v>
      </c>
      <c r="G2" s="48">
        <v>44950</v>
      </c>
      <c r="H2" s="49" t="s">
        <v>1248</v>
      </c>
      <c r="I2" s="16" t="s">
        <v>619</v>
      </c>
      <c r="J2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www.thecircle.global</v>
      </c>
    </row>
    <row r="3" spans="1:10" s="14" customFormat="1" ht="26.45" customHeight="1" x14ac:dyDescent="0.25">
      <c r="A3" s="44" t="s">
        <v>5</v>
      </c>
      <c r="B3" s="45" t="s">
        <v>1478</v>
      </c>
      <c r="C3" s="46" t="s">
        <v>527</v>
      </c>
      <c r="D3" s="46" t="s">
        <v>627</v>
      </c>
      <c r="E3" s="46" t="s">
        <v>635</v>
      </c>
      <c r="F3" s="47">
        <v>643126.75</v>
      </c>
      <c r="G3" s="48">
        <v>44985</v>
      </c>
      <c r="H3" s="49" t="s">
        <v>360</v>
      </c>
      <c r="I3" s="16" t="s">
        <v>634</v>
      </c>
      <c r="J3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https://www.nterilizer.com/</v>
      </c>
    </row>
    <row r="4" spans="1:10" s="14" customFormat="1" ht="26.45" customHeight="1" x14ac:dyDescent="0.25">
      <c r="A4" s="44" t="s">
        <v>264</v>
      </c>
      <c r="B4" s="45" t="s">
        <v>1162</v>
      </c>
      <c r="C4" s="46" t="s">
        <v>533</v>
      </c>
      <c r="D4" s="46" t="s">
        <v>534</v>
      </c>
      <c r="E4" s="46" t="s">
        <v>572</v>
      </c>
      <c r="F4" s="47">
        <v>736508.16</v>
      </c>
      <c r="G4" s="48">
        <v>44977</v>
      </c>
      <c r="H4" s="49" t="s">
        <v>1276</v>
      </c>
      <c r="I4" s="16" t="s">
        <v>687</v>
      </c>
      <c r="J4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www.suberlab.com</v>
      </c>
    </row>
    <row r="5" spans="1:10" s="14" customFormat="1" ht="26.45" customHeight="1" x14ac:dyDescent="0.25">
      <c r="A5" s="44" t="s">
        <v>37</v>
      </c>
      <c r="B5" s="45" t="s">
        <v>1282</v>
      </c>
      <c r="C5" s="46" t="s">
        <v>527</v>
      </c>
      <c r="D5" s="46" t="s">
        <v>622</v>
      </c>
      <c r="E5" s="46" t="s">
        <v>704</v>
      </c>
      <c r="F5" s="47">
        <v>879724.8</v>
      </c>
      <c r="G5" s="48">
        <v>45162</v>
      </c>
      <c r="H5" s="49"/>
      <c r="I5" s="16" t="s">
        <v>1116</v>
      </c>
      <c r="J5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/>
      </c>
    </row>
    <row r="6" spans="1:10" s="14" customFormat="1" ht="26.45" customHeight="1" x14ac:dyDescent="0.25">
      <c r="A6" s="44" t="s">
        <v>41</v>
      </c>
      <c r="B6" s="45" t="s">
        <v>1171</v>
      </c>
      <c r="C6" s="46" t="s">
        <v>543</v>
      </c>
      <c r="D6" s="46" t="s">
        <v>544</v>
      </c>
      <c r="E6" s="46" t="s">
        <v>646</v>
      </c>
      <c r="F6" s="47">
        <v>1026558.72</v>
      </c>
      <c r="G6" s="48">
        <v>45120</v>
      </c>
      <c r="H6" s="49" t="s">
        <v>1287</v>
      </c>
      <c r="I6" s="16" t="s">
        <v>711</v>
      </c>
      <c r="J6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www.hiweiss.com</v>
      </c>
    </row>
    <row r="7" spans="1:10" s="14" customFormat="1" ht="26.45" customHeight="1" x14ac:dyDescent="0.25">
      <c r="A7" s="44" t="s">
        <v>80</v>
      </c>
      <c r="B7" s="45" t="s">
        <v>1185</v>
      </c>
      <c r="C7" s="46" t="s">
        <v>512</v>
      </c>
      <c r="D7" s="46" t="s">
        <v>513</v>
      </c>
      <c r="E7" s="46" t="s">
        <v>522</v>
      </c>
      <c r="F7" s="47">
        <v>482000</v>
      </c>
      <c r="G7" s="48">
        <v>45300</v>
      </c>
      <c r="H7" s="49" t="s">
        <v>1298</v>
      </c>
      <c r="I7" s="16" t="s">
        <v>758</v>
      </c>
      <c r="J7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www.ittinsect.com</v>
      </c>
    </row>
    <row r="8" spans="1:10" s="14" customFormat="1" ht="26.45" customHeight="1" x14ac:dyDescent="0.25">
      <c r="A8" s="44" t="s">
        <v>100</v>
      </c>
      <c r="B8" s="45" t="s">
        <v>1200</v>
      </c>
      <c r="C8" s="46" t="s">
        <v>535</v>
      </c>
      <c r="D8" s="46" t="s">
        <v>569</v>
      </c>
      <c r="E8" s="46" t="s">
        <v>792</v>
      </c>
      <c r="F8" s="47">
        <v>772985.27</v>
      </c>
      <c r="G8" s="48">
        <v>45323</v>
      </c>
      <c r="H8" s="49" t="s">
        <v>1311</v>
      </c>
      <c r="I8" s="16" t="s">
        <v>791</v>
      </c>
      <c r="J8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www.nuvolazero.it</v>
      </c>
    </row>
    <row r="9" spans="1:10" s="14" customFormat="1" ht="26.45" customHeight="1" x14ac:dyDescent="0.25">
      <c r="A9" s="44" t="s">
        <v>123</v>
      </c>
      <c r="B9" s="45" t="s">
        <v>1532</v>
      </c>
      <c r="C9" s="46" t="s">
        <v>588</v>
      </c>
      <c r="D9" s="46" t="s">
        <v>728</v>
      </c>
      <c r="E9" s="46" t="s">
        <v>819</v>
      </c>
      <c r="F9" s="47">
        <v>267182.40000000002</v>
      </c>
      <c r="G9" s="48">
        <v>45414</v>
      </c>
      <c r="H9" s="49" t="s">
        <v>1328</v>
      </c>
      <c r="I9" s="16" t="s">
        <v>818</v>
      </c>
      <c r="J9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www.technoforfuture.com</v>
      </c>
    </row>
    <row r="10" spans="1:10" s="14" customFormat="1" ht="26.45" customHeight="1" x14ac:dyDescent="0.25">
      <c r="A10" s="44" t="s">
        <v>156</v>
      </c>
      <c r="B10" s="45" t="s">
        <v>1223</v>
      </c>
      <c r="C10" s="46" t="s">
        <v>514</v>
      </c>
      <c r="D10" s="46" t="s">
        <v>869</v>
      </c>
      <c r="E10" s="46" t="s">
        <v>870</v>
      </c>
      <c r="F10" s="47">
        <v>812858.88</v>
      </c>
      <c r="G10" s="48">
        <v>45499</v>
      </c>
      <c r="H10" s="49" t="s">
        <v>1353</v>
      </c>
      <c r="I10" s="16" t="s">
        <v>868</v>
      </c>
      <c r="J10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www.heallo.it</v>
      </c>
    </row>
    <row r="11" spans="1:10" s="14" customFormat="1" ht="26.45" customHeight="1" x14ac:dyDescent="0.25">
      <c r="A11" s="44" t="s">
        <v>161</v>
      </c>
      <c r="B11" s="45" t="s">
        <v>1558</v>
      </c>
      <c r="C11" s="46" t="s">
        <v>514</v>
      </c>
      <c r="D11" s="46" t="s">
        <v>515</v>
      </c>
      <c r="E11" s="46" t="s">
        <v>880</v>
      </c>
      <c r="F11" s="47">
        <v>434600.64</v>
      </c>
      <c r="G11" s="48">
        <v>45499</v>
      </c>
      <c r="H11" s="49" t="s">
        <v>419</v>
      </c>
      <c r="I11" s="16" t="s">
        <v>879</v>
      </c>
      <c r="J11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https://planeat.eco/</v>
      </c>
    </row>
    <row r="12" spans="1:10" s="14" customFormat="1" ht="26.45" customHeight="1" x14ac:dyDescent="0.25">
      <c r="A12" s="44" t="s">
        <v>201</v>
      </c>
      <c r="B12" s="45" t="s">
        <v>1584</v>
      </c>
      <c r="C12" s="46" t="s">
        <v>527</v>
      </c>
      <c r="D12" s="46" t="s">
        <v>622</v>
      </c>
      <c r="E12" s="46" t="s">
        <v>704</v>
      </c>
      <c r="F12" s="47">
        <v>900600</v>
      </c>
      <c r="G12" s="48">
        <v>45678</v>
      </c>
      <c r="H12" s="49" t="s">
        <v>1383</v>
      </c>
      <c r="I12" s="16" t="s">
        <v>927</v>
      </c>
      <c r="J12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WWW.COFFEECORE.IT</v>
      </c>
    </row>
    <row r="13" spans="1:10" s="14" customFormat="1" ht="26.45" customHeight="1" x14ac:dyDescent="0.25">
      <c r="A13" s="44" t="s">
        <v>209</v>
      </c>
      <c r="B13" s="45" t="s">
        <v>1592</v>
      </c>
      <c r="C13" s="46" t="s">
        <v>527</v>
      </c>
      <c r="D13" s="46" t="s">
        <v>578</v>
      </c>
      <c r="E13" s="46" t="s">
        <v>936</v>
      </c>
      <c r="F13" s="47">
        <v>340560</v>
      </c>
      <c r="G13" s="48">
        <v>45674</v>
      </c>
      <c r="H13" s="49" t="s">
        <v>436</v>
      </c>
      <c r="I13" s="16" t="s">
        <v>935</v>
      </c>
      <c r="J13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https://www.trusty.id</v>
      </c>
    </row>
    <row r="14" spans="1:10" s="14" customFormat="1" ht="26.45" customHeight="1" x14ac:dyDescent="0.25">
      <c r="A14" s="44" t="s">
        <v>227</v>
      </c>
      <c r="B14" s="45" t="s">
        <v>1404</v>
      </c>
      <c r="C14" s="46" t="s">
        <v>519</v>
      </c>
      <c r="D14" s="46" t="s">
        <v>545</v>
      </c>
      <c r="E14" s="46" t="s">
        <v>956</v>
      </c>
      <c r="F14" s="47">
        <v>597000</v>
      </c>
      <c r="G14" s="48">
        <v>45685</v>
      </c>
      <c r="H14" s="49" t="s">
        <v>1403</v>
      </c>
      <c r="I14" s="16" t="s">
        <v>955</v>
      </c>
      <c r="J14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https://www.gesextracts.com/</v>
      </c>
    </row>
    <row r="15" spans="1:10" s="14" customFormat="1" ht="26.45" customHeight="1" x14ac:dyDescent="0.25">
      <c r="A15" s="44" t="s">
        <v>242</v>
      </c>
      <c r="B15" s="45" t="s">
        <v>1232</v>
      </c>
      <c r="C15" s="46" t="s">
        <v>519</v>
      </c>
      <c r="D15" s="46" t="s">
        <v>520</v>
      </c>
      <c r="E15" s="46" t="s">
        <v>983</v>
      </c>
      <c r="F15" s="47">
        <v>453988.8</v>
      </c>
      <c r="G15" s="48">
        <v>45695</v>
      </c>
      <c r="H15" s="49" t="s">
        <v>1417</v>
      </c>
      <c r="I15" s="16" t="s">
        <v>982</v>
      </c>
      <c r="J15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www.mammma.it</v>
      </c>
    </row>
    <row r="16" spans="1:10" s="14" customFormat="1" ht="26.45" customHeight="1" x14ac:dyDescent="0.25">
      <c r="A16" s="44" t="s">
        <v>245</v>
      </c>
      <c r="B16" s="45" t="s">
        <v>1621</v>
      </c>
      <c r="C16" s="46" t="s">
        <v>530</v>
      </c>
      <c r="D16" s="46" t="s">
        <v>991</v>
      </c>
      <c r="E16" s="46" t="s">
        <v>992</v>
      </c>
      <c r="F16" s="47">
        <v>194496</v>
      </c>
      <c r="G16" s="48">
        <v>45735</v>
      </c>
      <c r="H16" s="49" t="s">
        <v>1420</v>
      </c>
      <c r="I16" s="16" t="s">
        <v>990</v>
      </c>
      <c r="J16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www.3re-lab.com</v>
      </c>
    </row>
    <row r="17" spans="1:10" s="14" customFormat="1" ht="26.45" customHeight="1" x14ac:dyDescent="0.25">
      <c r="A17" s="44" t="s">
        <v>253</v>
      </c>
      <c r="B17" s="45" t="s">
        <v>1630</v>
      </c>
      <c r="C17" s="46" t="s">
        <v>538</v>
      </c>
      <c r="D17" s="46" t="s">
        <v>548</v>
      </c>
      <c r="E17" s="46" t="s">
        <v>549</v>
      </c>
      <c r="F17" s="47">
        <v>737263.89</v>
      </c>
      <c r="G17" s="48">
        <v>45726</v>
      </c>
      <c r="H17" s="49" t="s">
        <v>1426</v>
      </c>
      <c r="I17" s="16" t="s">
        <v>1006</v>
      </c>
      <c r="J17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snelix.it</v>
      </c>
    </row>
    <row r="18" spans="1:10" s="14" customFormat="1" ht="26.45" customHeight="1" x14ac:dyDescent="0.25">
      <c r="A18" s="44" t="s">
        <v>258</v>
      </c>
      <c r="B18" s="45" t="s">
        <v>1642</v>
      </c>
      <c r="C18" s="46" t="s">
        <v>538</v>
      </c>
      <c r="D18" s="46" t="s">
        <v>602</v>
      </c>
      <c r="E18" s="46" t="s">
        <v>603</v>
      </c>
      <c r="F18" s="47">
        <v>479629.7</v>
      </c>
      <c r="G18" s="48">
        <v>45750</v>
      </c>
      <c r="H18" s="49" t="s">
        <v>1431</v>
      </c>
      <c r="I18" s="16" t="s">
        <v>1023</v>
      </c>
      <c r="J18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www.newtrafood.it</v>
      </c>
    </row>
    <row r="19" spans="1:10" s="14" customFormat="1" ht="26.45" customHeight="1" x14ac:dyDescent="0.25">
      <c r="A19" s="44" t="s">
        <v>347</v>
      </c>
      <c r="B19" s="45" t="s">
        <v>1474</v>
      </c>
      <c r="C19" s="46" t="s">
        <v>538</v>
      </c>
      <c r="D19" s="46" t="s">
        <v>548</v>
      </c>
      <c r="E19" s="46" t="s">
        <v>549</v>
      </c>
      <c r="F19" s="47">
        <v>280456</v>
      </c>
      <c r="G19" s="48">
        <v>46041</v>
      </c>
      <c r="H19" s="49" t="s">
        <v>1468</v>
      </c>
      <c r="I19" s="16" t="s">
        <v>1107</v>
      </c>
      <c r="J19" s="49" t="str">
        <f>IF(HYPERLINK(IF(LEFT(Bioagroalimentare[[#This Row],[Sito Web]],4)="http",Bioagroalimentare[[#This Row],[Sito Web]],"https://"&amp;Bioagroalimentare[[#This Row],[Sito Web]]),Bioagroalimentare[[#This Row],[Sito Web]])&lt;&gt;0,HYPERLINK(IF(LEFT(Bioagroalimentare[[#This Row],[Sito Web]],4)="http",Bioagroalimentare[[#This Row],[Sito Web]],"https://"&amp;Bioagroalimentare[[#This Row],[Sito Web]]),Bioagroalimentare[[#This Row],[Sito Web]]),"")</f>
        <v>https://www.centrolilac.it/</v>
      </c>
    </row>
    <row r="20" spans="1:10" s="14" customFormat="1" ht="26.45" customHeight="1" x14ac:dyDescent="0.25">
      <c r="A20" s="44"/>
      <c r="B20" s="45"/>
      <c r="C20" s="46"/>
      <c r="D20" s="46"/>
      <c r="E20" s="46"/>
      <c r="F20" s="47"/>
      <c r="G20" s="48"/>
      <c r="H20" s="49"/>
      <c r="I20" s="16"/>
      <c r="J20" s="49"/>
    </row>
    <row r="21" spans="1:10" s="14" customFormat="1" ht="26.45" customHeight="1" x14ac:dyDescent="0.25">
      <c r="A21" s="44"/>
      <c r="B21" s="45"/>
      <c r="C21" s="46"/>
      <c r="D21" s="46"/>
      <c r="E21" s="46"/>
      <c r="F21" s="47"/>
      <c r="G21" s="48"/>
      <c r="H21" s="49"/>
      <c r="I21" s="16"/>
      <c r="J21" s="49"/>
    </row>
    <row r="22" spans="1:10" s="14" customFormat="1" ht="26.45" customHeight="1" x14ac:dyDescent="0.25">
      <c r="A22" s="44"/>
      <c r="B22" s="45"/>
      <c r="C22" s="46"/>
      <c r="D22" s="46"/>
      <c r="E22" s="46"/>
      <c r="F22" s="47"/>
      <c r="G22" s="48"/>
      <c r="H22" s="49"/>
      <c r="I22" s="16"/>
      <c r="J22" s="49"/>
    </row>
    <row r="23" spans="1:10" s="14" customFormat="1" ht="26.45" customHeight="1" x14ac:dyDescent="0.25">
      <c r="A23" s="44"/>
      <c r="B23" s="45"/>
      <c r="C23" s="46"/>
      <c r="D23" s="46"/>
      <c r="E23" s="46"/>
      <c r="F23" s="47"/>
      <c r="G23" s="48"/>
      <c r="H23" s="49"/>
      <c r="I23" s="16"/>
      <c r="J23" s="49"/>
    </row>
    <row r="24" spans="1:10" s="14" customFormat="1" ht="26.45" customHeight="1" x14ac:dyDescent="0.25">
      <c r="A24" s="44"/>
      <c r="B24" s="45"/>
      <c r="C24" s="46"/>
      <c r="D24" s="46"/>
      <c r="E24" s="46"/>
      <c r="F24" s="47"/>
      <c r="G24" s="48"/>
      <c r="H24" s="49"/>
      <c r="I24" s="16"/>
      <c r="J24" s="49"/>
    </row>
    <row r="25" spans="1:10" s="14" customFormat="1" ht="26.45" customHeight="1" x14ac:dyDescent="0.25">
      <c r="A25" s="44"/>
      <c r="B25" s="45"/>
      <c r="C25" s="46"/>
      <c r="D25" s="46"/>
      <c r="E25" s="46"/>
      <c r="F25" s="47"/>
      <c r="G25" s="48"/>
      <c r="H25" s="49"/>
      <c r="I25" s="16"/>
      <c r="J25" s="49"/>
    </row>
    <row r="26" spans="1:10" s="14" customFormat="1" ht="26.45" customHeight="1" x14ac:dyDescent="0.25">
      <c r="A26" s="44"/>
      <c r="B26" s="45"/>
      <c r="C26" s="46"/>
      <c r="D26" s="46"/>
      <c r="E26" s="46"/>
      <c r="F26" s="47"/>
      <c r="G26" s="48"/>
      <c r="H26" s="49"/>
      <c r="I26" s="16"/>
      <c r="J26" s="49"/>
    </row>
    <row r="27" spans="1:10" s="14" customFormat="1" ht="26.45" customHeight="1" x14ac:dyDescent="0.25">
      <c r="A27" s="44"/>
      <c r="B27" s="45"/>
      <c r="C27" s="46"/>
      <c r="D27" s="46"/>
      <c r="E27" s="46"/>
      <c r="F27" s="47"/>
      <c r="G27" s="48"/>
      <c r="H27" s="49"/>
      <c r="I27" s="16"/>
      <c r="J27" s="49"/>
    </row>
    <row r="28" spans="1:10" s="14" customFormat="1" ht="26.45" customHeight="1" x14ac:dyDescent="0.25">
      <c r="A28" s="44"/>
      <c r="B28" s="45"/>
      <c r="C28" s="46"/>
      <c r="D28" s="46"/>
      <c r="E28" s="46"/>
      <c r="F28" s="47"/>
      <c r="G28" s="48"/>
      <c r="H28" s="49"/>
      <c r="I28" s="16"/>
      <c r="J28" s="49"/>
    </row>
    <row r="29" spans="1:10" s="14" customFormat="1" ht="26.45" customHeight="1" x14ac:dyDescent="0.25">
      <c r="A29" s="44"/>
      <c r="B29" s="45"/>
      <c r="C29" s="46"/>
      <c r="D29" s="46"/>
      <c r="E29" s="46"/>
      <c r="F29" s="47"/>
      <c r="G29" s="48"/>
      <c r="H29" s="49"/>
      <c r="I29" s="16"/>
      <c r="J29" s="49"/>
    </row>
    <row r="30" spans="1:10" s="14" customFormat="1" ht="26.45" customHeight="1" x14ac:dyDescent="0.25">
      <c r="A30" s="44"/>
      <c r="B30" s="45"/>
      <c r="C30" s="46"/>
      <c r="D30" s="46"/>
      <c r="E30" s="46"/>
      <c r="F30" s="47"/>
      <c r="G30" s="48"/>
      <c r="H30" s="49"/>
      <c r="I30" s="16"/>
      <c r="J30" s="49"/>
    </row>
    <row r="31" spans="1:10" s="14" customFormat="1" ht="26.45" customHeight="1" x14ac:dyDescent="0.25">
      <c r="A31" s="44"/>
      <c r="B31" s="45"/>
      <c r="C31" s="46"/>
      <c r="D31" s="46"/>
      <c r="E31" s="46"/>
      <c r="F31" s="47"/>
      <c r="G31" s="48"/>
      <c r="H31" s="49"/>
      <c r="I31" s="16"/>
      <c r="J31" s="49"/>
    </row>
    <row r="32" spans="1:10" s="14" customFormat="1" ht="26.45" customHeight="1" x14ac:dyDescent="0.25">
      <c r="A32" s="44"/>
      <c r="B32" s="45"/>
      <c r="C32" s="46"/>
      <c r="D32" s="46"/>
      <c r="E32" s="46"/>
      <c r="F32" s="47"/>
      <c r="G32" s="48"/>
      <c r="H32" s="49"/>
      <c r="I32" s="16"/>
      <c r="J32" s="49"/>
    </row>
    <row r="33" spans="1:10" s="14" customFormat="1" ht="26.45" customHeight="1" x14ac:dyDescent="0.25">
      <c r="A33" s="44"/>
      <c r="B33" s="45"/>
      <c r="C33" s="46"/>
      <c r="D33" s="46"/>
      <c r="E33" s="46"/>
      <c r="F33" s="47"/>
      <c r="G33" s="48"/>
      <c r="H33" s="49"/>
      <c r="I33" s="16"/>
      <c r="J33" s="49"/>
    </row>
    <row r="34" spans="1:10" s="14" customFormat="1" ht="26.45" customHeight="1" x14ac:dyDescent="0.25">
      <c r="A34" s="44"/>
      <c r="B34" s="45"/>
      <c r="C34" s="46"/>
      <c r="D34" s="46"/>
      <c r="E34" s="46"/>
      <c r="F34" s="47"/>
      <c r="G34" s="48"/>
      <c r="H34" s="49"/>
      <c r="I34" s="16"/>
      <c r="J34" s="49"/>
    </row>
    <row r="35" spans="1:10" s="14" customFormat="1" ht="26.45" customHeight="1" x14ac:dyDescent="0.25">
      <c r="A35" s="44"/>
      <c r="B35" s="45"/>
      <c r="C35" s="46"/>
      <c r="D35" s="46"/>
      <c r="E35" s="46"/>
      <c r="F35" s="47"/>
      <c r="G35" s="48"/>
      <c r="H35" s="49"/>
      <c r="I35" s="16"/>
      <c r="J35" s="49"/>
    </row>
    <row r="36" spans="1:10" s="14" customFormat="1" ht="26.45" customHeight="1" x14ac:dyDescent="0.25">
      <c r="A36" s="44"/>
      <c r="B36" s="45"/>
      <c r="C36" s="46"/>
      <c r="D36" s="46"/>
      <c r="E36" s="46"/>
      <c r="F36" s="47"/>
      <c r="G36" s="48"/>
      <c r="H36" s="49"/>
      <c r="I36" s="16"/>
      <c r="J36" s="49"/>
    </row>
    <row r="37" spans="1:10" s="14" customFormat="1" ht="26.45" customHeight="1" x14ac:dyDescent="0.25">
      <c r="A37" s="44"/>
      <c r="B37" s="45"/>
      <c r="C37" s="46"/>
      <c r="D37" s="46"/>
      <c r="E37" s="46"/>
      <c r="F37" s="47"/>
      <c r="G37" s="48"/>
      <c r="H37" s="49"/>
      <c r="I37" s="16"/>
      <c r="J37" s="49"/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 s="44"/>
      <c r="B71" s="45"/>
      <c r="C71" s="46"/>
      <c r="D71" s="46"/>
      <c r="E71" s="46"/>
      <c r="F71" s="47"/>
      <c r="G71" s="48"/>
      <c r="H71" s="49"/>
      <c r="I71" s="16"/>
      <c r="J71" s="49"/>
    </row>
    <row r="72" spans="1:10" s="14" customFormat="1" ht="26.45" customHeight="1" x14ac:dyDescent="0.25">
      <c r="A72" s="44"/>
      <c r="B72" s="45"/>
      <c r="C72" s="46"/>
      <c r="D72" s="46"/>
      <c r="E72" s="46"/>
      <c r="F72" s="47"/>
      <c r="G72" s="48"/>
      <c r="H72" s="49"/>
      <c r="I72" s="16"/>
      <c r="J72" s="49"/>
    </row>
    <row r="73" spans="1:10" s="14" customFormat="1" ht="26.45" customHeight="1" x14ac:dyDescent="0.25">
      <c r="A73" s="44"/>
      <c r="B73" s="45"/>
      <c r="C73" s="46"/>
      <c r="D73" s="46"/>
      <c r="E73" s="46"/>
      <c r="F73" s="47"/>
      <c r="G73" s="48"/>
      <c r="H73" s="49"/>
      <c r="I73" s="16"/>
      <c r="J73" s="49"/>
    </row>
    <row r="74" spans="1:10" s="14" customFormat="1" ht="26.45" customHeight="1" x14ac:dyDescent="0.25">
      <c r="A74" s="44"/>
      <c r="B74" s="45"/>
      <c r="C74" s="46"/>
      <c r="D74" s="46"/>
      <c r="E74" s="46"/>
      <c r="F74" s="47"/>
      <c r="G74" s="48"/>
      <c r="H74" s="49"/>
      <c r="I74" s="16"/>
      <c r="J74" s="49"/>
    </row>
    <row r="75" spans="1:10" s="14" customFormat="1" ht="26.45" customHeight="1" x14ac:dyDescent="0.25">
      <c r="A75" s="44"/>
      <c r="B75" s="45"/>
      <c r="C75" s="46"/>
      <c r="D75" s="46"/>
      <c r="E75" s="46"/>
      <c r="F75" s="47"/>
      <c r="G75" s="48"/>
      <c r="H75" s="49"/>
      <c r="I75" s="16"/>
      <c r="J75" s="49"/>
    </row>
    <row r="76" spans="1:10" s="14" customFormat="1" ht="26.45" customHeight="1" x14ac:dyDescent="0.25">
      <c r="A76" s="44"/>
      <c r="B76" s="45"/>
      <c r="C76" s="46"/>
      <c r="D76" s="46"/>
      <c r="E76" s="46"/>
      <c r="F76" s="47"/>
      <c r="G76" s="48"/>
      <c r="H76" s="49"/>
      <c r="I76" s="16"/>
      <c r="J76" s="49"/>
    </row>
    <row r="77" spans="1:10" s="14" customFormat="1" ht="26.45" customHeight="1" x14ac:dyDescent="0.25">
      <c r="A77" s="44"/>
      <c r="B77" s="45"/>
      <c r="C77" s="46"/>
      <c r="D77" s="46"/>
      <c r="E77" s="46"/>
      <c r="F77" s="47"/>
      <c r="G77" s="48"/>
      <c r="H77" s="49"/>
      <c r="I77" s="16"/>
      <c r="J77" s="49"/>
    </row>
    <row r="78" spans="1:10" s="14" customFormat="1" ht="26.45" customHeight="1" x14ac:dyDescent="0.25">
      <c r="A78" s="44"/>
      <c r="B78" s="45"/>
      <c r="C78" s="46"/>
      <c r="D78" s="46"/>
      <c r="E78" s="46"/>
      <c r="F78" s="47"/>
      <c r="G78" s="48"/>
      <c r="H78" s="49"/>
      <c r="I78" s="16"/>
      <c r="J78" s="49"/>
    </row>
    <row r="79" spans="1:10" s="14" customFormat="1" ht="26.45" customHeight="1" x14ac:dyDescent="0.25">
      <c r="A79" s="44"/>
      <c r="B79" s="45"/>
      <c r="C79" s="46"/>
      <c r="D79" s="46"/>
      <c r="E79" s="46"/>
      <c r="F79" s="47"/>
      <c r="G79" s="48"/>
      <c r="H79" s="49"/>
      <c r="I79" s="16"/>
      <c r="J79" s="49"/>
    </row>
    <row r="80" spans="1:10" s="14" customFormat="1" ht="26.45" customHeight="1" x14ac:dyDescent="0.25">
      <c r="A80" s="44"/>
      <c r="B80" s="45"/>
      <c r="C80" s="46"/>
      <c r="D80" s="46"/>
      <c r="E80" s="46"/>
      <c r="F80" s="47"/>
      <c r="G80" s="48"/>
      <c r="H80" s="49"/>
      <c r="I80" s="16"/>
      <c r="J80" s="49"/>
    </row>
    <row r="81" spans="1:10" s="14" customFormat="1" ht="26.45" customHeight="1" x14ac:dyDescent="0.25">
      <c r="A81" s="44"/>
      <c r="B81" s="45"/>
      <c r="C81" s="46"/>
      <c r="D81" s="46"/>
      <c r="E81" s="46"/>
      <c r="F81" s="47"/>
      <c r="G81" s="48"/>
      <c r="H81" s="49"/>
      <c r="I81" s="16"/>
      <c r="J81" s="49"/>
    </row>
    <row r="82" spans="1:10" s="14" customFormat="1" ht="26.45" customHeight="1" x14ac:dyDescent="0.25">
      <c r="A82" s="44"/>
      <c r="B82" s="45"/>
      <c r="C82" s="46"/>
      <c r="D82" s="46"/>
      <c r="E82" s="46"/>
      <c r="F82" s="47"/>
      <c r="G82" s="48"/>
      <c r="H82" s="49"/>
      <c r="I82" s="16"/>
      <c r="J82" s="49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18584-C08F-4577-9435-9491F3E433E6}">
  <dimension ref="A1:J90"/>
  <sheetViews>
    <sheetView workbookViewId="0">
      <selection activeCell="J2" sqref="J2"/>
    </sheetView>
  </sheetViews>
  <sheetFormatPr defaultColWidth="0" defaultRowHeight="15" x14ac:dyDescent="0.25"/>
  <cols>
    <col min="1" max="1" width="60.140625" bestFit="1" customWidth="1"/>
    <col min="2" max="2" width="99.1406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1724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3</v>
      </c>
      <c r="B2" s="45" t="s">
        <v>1145</v>
      </c>
      <c r="C2" s="46" t="s">
        <v>514</v>
      </c>
      <c r="D2" s="46" t="s">
        <v>515</v>
      </c>
      <c r="E2" s="46" t="s">
        <v>516</v>
      </c>
      <c r="F2" s="47">
        <v>444606.71999999997</v>
      </c>
      <c r="G2" s="61">
        <v>44931</v>
      </c>
      <c r="H2" s="52" t="s">
        <v>1249</v>
      </c>
      <c r="I2" s="16" t="s">
        <v>626</v>
      </c>
      <c r="J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www.teiacare.com</v>
      </c>
    </row>
    <row r="3" spans="1:10" s="14" customFormat="1" ht="26.45" customHeight="1" x14ac:dyDescent="0.25">
      <c r="A3" s="44" t="s">
        <v>6</v>
      </c>
      <c r="B3" s="45" t="s">
        <v>1252</v>
      </c>
      <c r="C3" s="46" t="s">
        <v>538</v>
      </c>
      <c r="D3" s="46" t="s">
        <v>539</v>
      </c>
      <c r="E3" s="46" t="s">
        <v>540</v>
      </c>
      <c r="F3" s="47">
        <v>981523.2</v>
      </c>
      <c r="G3" s="61">
        <v>45092</v>
      </c>
      <c r="H3" s="52" t="s">
        <v>1251</v>
      </c>
      <c r="I3" s="16" t="s">
        <v>636</v>
      </c>
      <c r="J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https://www.ulisse.tech/</v>
      </c>
    </row>
    <row r="4" spans="1:10" s="14" customFormat="1" ht="26.45" customHeight="1" x14ac:dyDescent="0.25">
      <c r="A4" s="44" t="s">
        <v>260</v>
      </c>
      <c r="B4" s="45" t="s">
        <v>1479</v>
      </c>
      <c r="C4" s="46" t="s">
        <v>527</v>
      </c>
      <c r="D4" s="46" t="s">
        <v>578</v>
      </c>
      <c r="E4" s="46" t="s">
        <v>614</v>
      </c>
      <c r="F4" s="47">
        <v>209100</v>
      </c>
      <c r="G4" s="61">
        <v>44959</v>
      </c>
      <c r="H4" s="52" t="s">
        <v>361</v>
      </c>
      <c r="I4" s="16" t="s">
        <v>638</v>
      </c>
      <c r="J4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https://diskover.it/</v>
      </c>
    </row>
    <row r="5" spans="1:10" s="14" customFormat="1" ht="26.45" customHeight="1" x14ac:dyDescent="0.25">
      <c r="A5" s="44" t="s">
        <v>65</v>
      </c>
      <c r="B5" s="45" t="s">
        <v>1745</v>
      </c>
      <c r="C5" s="46" t="s">
        <v>533</v>
      </c>
      <c r="D5" s="46" t="s">
        <v>640</v>
      </c>
      <c r="E5" s="46" t="s">
        <v>640</v>
      </c>
      <c r="F5" s="47">
        <v>316737.59999999998</v>
      </c>
      <c r="G5" s="61">
        <v>44979</v>
      </c>
      <c r="H5" s="52" t="s">
        <v>1253</v>
      </c>
      <c r="I5" s="16" t="s">
        <v>639</v>
      </c>
      <c r="J5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https://soundbetween.studio/</v>
      </c>
    </row>
    <row r="6" spans="1:10" s="14" customFormat="1" ht="26.45" customHeight="1" x14ac:dyDescent="0.25">
      <c r="A6" s="44" t="s">
        <v>9</v>
      </c>
      <c r="B6" s="45" t="s">
        <v>1148</v>
      </c>
      <c r="C6" s="46" t="s">
        <v>519</v>
      </c>
      <c r="D6" s="46" t="s">
        <v>520</v>
      </c>
      <c r="E6" s="46" t="s">
        <v>521</v>
      </c>
      <c r="F6" s="47">
        <v>631531.19999999995</v>
      </c>
      <c r="G6" s="61">
        <v>45132</v>
      </c>
      <c r="H6" s="52" t="s">
        <v>1258</v>
      </c>
      <c r="I6" s="16" t="s">
        <v>647</v>
      </c>
      <c r="J6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www.spartantech.it</v>
      </c>
    </row>
    <row r="7" spans="1:10" s="14" customFormat="1" ht="26.45" customHeight="1" x14ac:dyDescent="0.25">
      <c r="A7" s="44" t="s">
        <v>67</v>
      </c>
      <c r="B7" s="45" t="s">
        <v>1259</v>
      </c>
      <c r="C7" s="46" t="s">
        <v>538</v>
      </c>
      <c r="D7" s="46" t="s">
        <v>539</v>
      </c>
      <c r="E7" s="46" t="s">
        <v>649</v>
      </c>
      <c r="F7" s="47">
        <v>561825.6</v>
      </c>
      <c r="G7" s="61">
        <v>45036</v>
      </c>
      <c r="H7" s="52"/>
      <c r="I7" s="16" t="s">
        <v>648</v>
      </c>
      <c r="J7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/>
      </c>
    </row>
    <row r="8" spans="1:10" s="14" customFormat="1" ht="26.45" customHeight="1" x14ac:dyDescent="0.25">
      <c r="A8" s="44" t="s">
        <v>12</v>
      </c>
      <c r="B8" s="45" t="s">
        <v>1482</v>
      </c>
      <c r="C8" s="46" t="s">
        <v>514</v>
      </c>
      <c r="D8" s="46" t="s">
        <v>515</v>
      </c>
      <c r="E8" s="46" t="s">
        <v>516</v>
      </c>
      <c r="F8" s="47">
        <v>668640</v>
      </c>
      <c r="G8" s="61">
        <v>45061</v>
      </c>
      <c r="H8" s="52" t="s">
        <v>363</v>
      </c>
      <c r="I8" s="16" t="s">
        <v>660</v>
      </c>
      <c r="J8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https://emotiva.it</v>
      </c>
    </row>
    <row r="9" spans="1:10" s="14" customFormat="1" ht="26.45" customHeight="1" x14ac:dyDescent="0.25">
      <c r="A9" s="44" t="s">
        <v>14</v>
      </c>
      <c r="B9" s="45" t="s">
        <v>1265</v>
      </c>
      <c r="C9" s="46" t="s">
        <v>519</v>
      </c>
      <c r="D9" s="46" t="s">
        <v>520</v>
      </c>
      <c r="E9" s="46" t="s">
        <v>521</v>
      </c>
      <c r="F9" s="47">
        <v>1196806.68</v>
      </c>
      <c r="G9" s="61">
        <v>45005</v>
      </c>
      <c r="H9" s="52" t="s">
        <v>1264</v>
      </c>
      <c r="I9" s="16" t="s">
        <v>664</v>
      </c>
      <c r="J9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https://h-tech.it/</v>
      </c>
    </row>
    <row r="10" spans="1:10" s="14" customFormat="1" ht="26.45" customHeight="1" x14ac:dyDescent="0.25">
      <c r="A10" s="44" t="s">
        <v>18</v>
      </c>
      <c r="B10" s="45" t="s">
        <v>1485</v>
      </c>
      <c r="C10" s="46" t="s">
        <v>517</v>
      </c>
      <c r="D10" s="46" t="s">
        <v>523</v>
      </c>
      <c r="E10" s="46" t="s">
        <v>524</v>
      </c>
      <c r="F10" s="47">
        <v>898636.80000000005</v>
      </c>
      <c r="G10" s="61">
        <v>44981</v>
      </c>
      <c r="H10" s="52" t="s">
        <v>366</v>
      </c>
      <c r="I10" s="16" t="s">
        <v>670</v>
      </c>
      <c r="J10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https://accudire.eu/</v>
      </c>
    </row>
    <row r="11" spans="1:10" s="14" customFormat="1" ht="26.45" customHeight="1" x14ac:dyDescent="0.25">
      <c r="A11" s="44" t="s">
        <v>22</v>
      </c>
      <c r="B11" s="45" t="s">
        <v>1486</v>
      </c>
      <c r="C11" s="46" t="s">
        <v>519</v>
      </c>
      <c r="D11" s="46" t="s">
        <v>606</v>
      </c>
      <c r="E11" s="46" t="s">
        <v>637</v>
      </c>
      <c r="F11" s="47">
        <v>587583.47</v>
      </c>
      <c r="G11" s="61">
        <v>45075</v>
      </c>
      <c r="H11" s="52" t="s">
        <v>1270</v>
      </c>
      <c r="I11" s="16" t="s">
        <v>676</v>
      </c>
      <c r="J11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www.esdebitami.it</v>
      </c>
    </row>
    <row r="12" spans="1:10" s="14" customFormat="1" ht="26.45" customHeight="1" x14ac:dyDescent="0.25">
      <c r="A12" s="44" t="s">
        <v>71</v>
      </c>
      <c r="B12" s="45" t="s">
        <v>1278</v>
      </c>
      <c r="C12" s="46" t="s">
        <v>517</v>
      </c>
      <c r="D12" s="46" t="s">
        <v>523</v>
      </c>
      <c r="E12" s="46" t="s">
        <v>524</v>
      </c>
      <c r="F12" s="47">
        <v>472056</v>
      </c>
      <c r="G12" s="61">
        <v>45036</v>
      </c>
      <c r="H12" s="52" t="s">
        <v>1277</v>
      </c>
      <c r="I12" s="16" t="s">
        <v>688</v>
      </c>
      <c r="J1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https://www.builder-it.com/</v>
      </c>
    </row>
    <row r="13" spans="1:10" s="14" customFormat="1" ht="26.45" customHeight="1" x14ac:dyDescent="0.25">
      <c r="A13" s="44" t="s">
        <v>74</v>
      </c>
      <c r="B13" s="45" t="s">
        <v>1496</v>
      </c>
      <c r="C13" s="46" t="s">
        <v>514</v>
      </c>
      <c r="D13" s="46" t="s">
        <v>515</v>
      </c>
      <c r="E13" s="46" t="s">
        <v>516</v>
      </c>
      <c r="F13" s="47">
        <v>671553.6</v>
      </c>
      <c r="G13" s="61">
        <v>45174</v>
      </c>
      <c r="H13" s="52" t="s">
        <v>377</v>
      </c>
      <c r="I13" s="16" t="s">
        <v>705</v>
      </c>
      <c r="J1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https://aiontech.company</v>
      </c>
    </row>
    <row r="14" spans="1:10" s="14" customFormat="1" ht="26.45" customHeight="1" x14ac:dyDescent="0.25">
      <c r="A14" s="44" t="s">
        <v>39</v>
      </c>
      <c r="B14" s="45" t="s">
        <v>1497</v>
      </c>
      <c r="C14" s="46" t="s">
        <v>538</v>
      </c>
      <c r="D14" s="46" t="s">
        <v>539</v>
      </c>
      <c r="E14" s="46" t="s">
        <v>708</v>
      </c>
      <c r="F14" s="47">
        <v>488660</v>
      </c>
      <c r="G14" s="61">
        <v>45203</v>
      </c>
      <c r="H14" s="52" t="s">
        <v>1284</v>
      </c>
      <c r="I14" s="16" t="s">
        <v>707</v>
      </c>
      <c r="J14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www.timeflow.it</v>
      </c>
    </row>
    <row r="15" spans="1:10" s="14" customFormat="1" ht="26.45" customHeight="1" x14ac:dyDescent="0.25">
      <c r="A15" s="44" t="s">
        <v>44</v>
      </c>
      <c r="B15" s="45" t="s">
        <v>1172</v>
      </c>
      <c r="C15" s="46" t="s">
        <v>514</v>
      </c>
      <c r="D15" s="46" t="s">
        <v>568</v>
      </c>
      <c r="E15" s="46" t="s">
        <v>720</v>
      </c>
      <c r="F15" s="47">
        <v>589552</v>
      </c>
      <c r="G15" s="61">
        <v>45166</v>
      </c>
      <c r="H15" s="52" t="s">
        <v>1288</v>
      </c>
      <c r="I15" s="16" t="s">
        <v>719</v>
      </c>
      <c r="J15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www.lab-go.com</v>
      </c>
    </row>
    <row r="16" spans="1:10" s="14" customFormat="1" ht="26.45" customHeight="1" x14ac:dyDescent="0.25">
      <c r="A16" s="44" t="s">
        <v>47</v>
      </c>
      <c r="B16" s="45" t="s">
        <v>1505</v>
      </c>
      <c r="C16" s="46" t="s">
        <v>517</v>
      </c>
      <c r="D16" s="46" t="s">
        <v>523</v>
      </c>
      <c r="E16" s="46" t="s">
        <v>524</v>
      </c>
      <c r="F16" s="47">
        <v>469330.94</v>
      </c>
      <c r="G16" s="61">
        <v>45216</v>
      </c>
      <c r="H16" s="52" t="s">
        <v>1290</v>
      </c>
      <c r="I16" s="16" t="s">
        <v>730</v>
      </c>
      <c r="J16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www.ideal-rent.com</v>
      </c>
    </row>
    <row r="17" spans="1:10" s="14" customFormat="1" ht="26.45" customHeight="1" x14ac:dyDescent="0.25">
      <c r="A17" s="44" t="s">
        <v>77</v>
      </c>
      <c r="B17" s="45" t="s">
        <v>1506</v>
      </c>
      <c r="C17" s="46" t="s">
        <v>532</v>
      </c>
      <c r="D17" s="46" t="s">
        <v>575</v>
      </c>
      <c r="E17" s="46" t="s">
        <v>577</v>
      </c>
      <c r="F17" s="47">
        <v>662774.56000000006</v>
      </c>
      <c r="G17" s="61">
        <v>45198</v>
      </c>
      <c r="H17" s="52" t="s">
        <v>1291</v>
      </c>
      <c r="I17" s="16" t="s">
        <v>733</v>
      </c>
      <c r="J17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www.meetalpha.it</v>
      </c>
    </row>
    <row r="18" spans="1:10" s="14" customFormat="1" ht="26.45" customHeight="1" x14ac:dyDescent="0.25">
      <c r="A18" s="44" t="s">
        <v>51</v>
      </c>
      <c r="B18" s="45" t="s">
        <v>1177</v>
      </c>
      <c r="C18" s="46" t="s">
        <v>538</v>
      </c>
      <c r="D18" s="46" t="s">
        <v>548</v>
      </c>
      <c r="E18" s="46" t="s">
        <v>736</v>
      </c>
      <c r="F18" s="47">
        <v>683114.88</v>
      </c>
      <c r="G18" s="61">
        <v>45173</v>
      </c>
      <c r="H18" s="52" t="s">
        <v>384</v>
      </c>
      <c r="I18" s="16" t="s">
        <v>735</v>
      </c>
      <c r="J18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https://www.tuidi.it/</v>
      </c>
    </row>
    <row r="19" spans="1:10" s="14" customFormat="1" ht="26.45" customHeight="1" x14ac:dyDescent="0.25">
      <c r="A19" s="44" t="s">
        <v>82</v>
      </c>
      <c r="B19" s="45" t="s">
        <v>1187</v>
      </c>
      <c r="C19" s="46" t="s">
        <v>514</v>
      </c>
      <c r="D19" s="46" t="s">
        <v>515</v>
      </c>
      <c r="E19" s="46" t="s">
        <v>762</v>
      </c>
      <c r="F19" s="47">
        <v>264694.40000000002</v>
      </c>
      <c r="G19" s="61">
        <v>45295</v>
      </c>
      <c r="H19" s="52" t="s">
        <v>392</v>
      </c>
      <c r="I19" s="16" t="s">
        <v>761</v>
      </c>
      <c r="J19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https://www.myndoor.it/</v>
      </c>
    </row>
    <row r="20" spans="1:10" s="14" customFormat="1" ht="26.45" customHeight="1" x14ac:dyDescent="0.25">
      <c r="A20" s="44" t="s">
        <v>91</v>
      </c>
      <c r="B20" s="45" t="s">
        <v>1193</v>
      </c>
      <c r="C20" s="46" t="s">
        <v>519</v>
      </c>
      <c r="D20" s="46" t="s">
        <v>520</v>
      </c>
      <c r="E20" s="46" t="s">
        <v>521</v>
      </c>
      <c r="F20" s="47">
        <v>298900</v>
      </c>
      <c r="G20" s="61">
        <v>45342</v>
      </c>
      <c r="H20" s="52" t="s">
        <v>398</v>
      </c>
      <c r="I20" s="16" t="s">
        <v>781</v>
      </c>
      <c r="J20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https://www.moneyviz.it/</v>
      </c>
    </row>
    <row r="21" spans="1:10" s="14" customFormat="1" ht="26.45" customHeight="1" x14ac:dyDescent="0.25">
      <c r="A21" s="44" t="s">
        <v>107</v>
      </c>
      <c r="B21" s="45" t="s">
        <v>1524</v>
      </c>
      <c r="C21" s="46" t="s">
        <v>514</v>
      </c>
      <c r="D21" s="46" t="s">
        <v>515</v>
      </c>
      <c r="E21" s="46" t="s">
        <v>516</v>
      </c>
      <c r="F21" s="47">
        <v>861184.24</v>
      </c>
      <c r="G21" s="61">
        <v>45376</v>
      </c>
      <c r="H21" s="52" t="s">
        <v>401</v>
      </c>
      <c r="I21" s="16" t="s">
        <v>800</v>
      </c>
      <c r="J21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https://www.dbridge.info/</v>
      </c>
    </row>
    <row r="22" spans="1:10" s="14" customFormat="1" ht="26.45" customHeight="1" x14ac:dyDescent="0.25">
      <c r="A22" s="44" t="s">
        <v>110</v>
      </c>
      <c r="B22" s="45" t="s">
        <v>1525</v>
      </c>
      <c r="C22" s="46" t="s">
        <v>512</v>
      </c>
      <c r="D22" s="46" t="s">
        <v>513</v>
      </c>
      <c r="E22" s="46" t="s">
        <v>522</v>
      </c>
      <c r="F22" s="47">
        <v>881840.8</v>
      </c>
      <c r="G22" s="61">
        <v>45362</v>
      </c>
      <c r="H22" s="52" t="s">
        <v>1319</v>
      </c>
      <c r="I22" s="16" t="s">
        <v>802</v>
      </c>
      <c r="J2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www.ibtech.it</v>
      </c>
    </row>
    <row r="23" spans="1:10" s="14" customFormat="1" ht="26.45" customHeight="1" x14ac:dyDescent="0.25">
      <c r="A23" s="44" t="s">
        <v>118</v>
      </c>
      <c r="B23" s="45" t="s">
        <v>1209</v>
      </c>
      <c r="C23" s="46" t="s">
        <v>514</v>
      </c>
      <c r="D23" s="46" t="s">
        <v>515</v>
      </c>
      <c r="E23" s="46" t="s">
        <v>516</v>
      </c>
      <c r="F23" s="47">
        <v>544792.80000000005</v>
      </c>
      <c r="G23" s="61">
        <v>45364</v>
      </c>
      <c r="H23" s="52" t="s">
        <v>1130</v>
      </c>
      <c r="I23" s="16" t="s">
        <v>813</v>
      </c>
      <c r="J2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https://www.sekurest.com</v>
      </c>
    </row>
    <row r="24" spans="1:10" s="14" customFormat="1" ht="26.45" customHeight="1" x14ac:dyDescent="0.25">
      <c r="A24" s="44" t="s">
        <v>158</v>
      </c>
      <c r="B24" s="45" t="s">
        <v>1225</v>
      </c>
      <c r="C24" s="46" t="s">
        <v>512</v>
      </c>
      <c r="D24" s="46" t="s">
        <v>513</v>
      </c>
      <c r="E24" s="46" t="s">
        <v>522</v>
      </c>
      <c r="F24" s="47">
        <v>335546.72</v>
      </c>
      <c r="G24" s="61">
        <v>45488</v>
      </c>
      <c r="H24" s="52" t="s">
        <v>1355</v>
      </c>
      <c r="I24" s="16" t="s">
        <v>874</v>
      </c>
      <c r="J24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touchandcontact.com</v>
      </c>
    </row>
    <row r="25" spans="1:10" s="14" customFormat="1" ht="26.45" customHeight="1" x14ac:dyDescent="0.25">
      <c r="A25" s="44" t="s">
        <v>166</v>
      </c>
      <c r="B25" s="45" t="s">
        <v>1563</v>
      </c>
      <c r="C25" s="46" t="s">
        <v>514</v>
      </c>
      <c r="D25" s="46" t="s">
        <v>515</v>
      </c>
      <c r="E25" s="46" t="s">
        <v>516</v>
      </c>
      <c r="F25" s="47">
        <v>705388.8</v>
      </c>
      <c r="G25" s="61">
        <v>45447</v>
      </c>
      <c r="H25" s="52" t="s">
        <v>422</v>
      </c>
      <c r="I25" s="16" t="s">
        <v>888</v>
      </c>
      <c r="J25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https://www.jethr.com/</v>
      </c>
    </row>
    <row r="26" spans="1:10" s="14" customFormat="1" ht="26.45" customHeight="1" x14ac:dyDescent="0.25">
      <c r="A26" s="44" t="s">
        <v>181</v>
      </c>
      <c r="B26" s="45" t="s">
        <v>1567</v>
      </c>
      <c r="C26" s="46" t="s">
        <v>512</v>
      </c>
      <c r="D26" s="46" t="s">
        <v>513</v>
      </c>
      <c r="E26" s="46" t="s">
        <v>522</v>
      </c>
      <c r="F26" s="47">
        <v>807180.80000000005</v>
      </c>
      <c r="G26" s="61">
        <v>45552</v>
      </c>
      <c r="H26" s="52" t="s">
        <v>1366</v>
      </c>
      <c r="I26" s="16" t="s">
        <v>898</v>
      </c>
      <c r="J26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www.syllotips.com</v>
      </c>
    </row>
    <row r="27" spans="1:10" s="14" customFormat="1" ht="26.45" customHeight="1" x14ac:dyDescent="0.25">
      <c r="A27" s="44" t="s">
        <v>171</v>
      </c>
      <c r="B27" s="45" t="s">
        <v>1368</v>
      </c>
      <c r="C27" s="46" t="s">
        <v>588</v>
      </c>
      <c r="D27" s="46" t="s">
        <v>728</v>
      </c>
      <c r="E27" s="46" t="s">
        <v>729</v>
      </c>
      <c r="F27" s="47">
        <v>447792</v>
      </c>
      <c r="G27" s="61">
        <v>45496</v>
      </c>
      <c r="H27" s="52" t="s">
        <v>1367</v>
      </c>
      <c r="I27" s="16" t="s">
        <v>899</v>
      </c>
      <c r="J27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https://teamnebula.it/</v>
      </c>
    </row>
    <row r="28" spans="1:10" s="14" customFormat="1" ht="26.45" customHeight="1" x14ac:dyDescent="0.25">
      <c r="A28" s="44" t="s">
        <v>185</v>
      </c>
      <c r="B28" s="45" t="s">
        <v>1226</v>
      </c>
      <c r="C28" s="46" t="s">
        <v>514</v>
      </c>
      <c r="D28" s="46" t="s">
        <v>515</v>
      </c>
      <c r="E28" s="46" t="s">
        <v>516</v>
      </c>
      <c r="F28" s="47">
        <v>378547.20000000001</v>
      </c>
      <c r="G28" s="61">
        <v>45546</v>
      </c>
      <c r="H28" s="52" t="s">
        <v>427</v>
      </c>
      <c r="I28" s="16" t="s">
        <v>904</v>
      </c>
      <c r="J28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https://www.didimora.com/</v>
      </c>
    </row>
    <row r="29" spans="1:10" s="14" customFormat="1" ht="26.45" customHeight="1" x14ac:dyDescent="0.25">
      <c r="A29" s="44" t="s">
        <v>186</v>
      </c>
      <c r="B29" s="45" t="s">
        <v>1570</v>
      </c>
      <c r="C29" s="46" t="s">
        <v>519</v>
      </c>
      <c r="D29" s="46" t="s">
        <v>520</v>
      </c>
      <c r="E29" s="46" t="s">
        <v>521</v>
      </c>
      <c r="F29" s="47">
        <v>649404.80000000005</v>
      </c>
      <c r="G29" s="61">
        <v>45590</v>
      </c>
      <c r="H29" s="52" t="s">
        <v>1372</v>
      </c>
      <c r="I29" s="16" t="s">
        <v>905</v>
      </c>
      <c r="J29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www.d4next.com</v>
      </c>
    </row>
    <row r="30" spans="1:10" s="14" customFormat="1" ht="26.45" customHeight="1" x14ac:dyDescent="0.25">
      <c r="A30" s="44" t="s">
        <v>216</v>
      </c>
      <c r="B30" s="45" t="s">
        <v>1397</v>
      </c>
      <c r="C30" s="46" t="s">
        <v>514</v>
      </c>
      <c r="D30" s="46" t="s">
        <v>515</v>
      </c>
      <c r="E30" s="46" t="s">
        <v>516</v>
      </c>
      <c r="F30" s="47">
        <v>589888.92000000004</v>
      </c>
      <c r="G30" s="61">
        <v>45629</v>
      </c>
      <c r="H30" s="52" t="s">
        <v>1396</v>
      </c>
      <c r="I30" s="16" t="s">
        <v>943</v>
      </c>
      <c r="J30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https://www.talentware.ai/it</v>
      </c>
    </row>
    <row r="31" spans="1:10" s="14" customFormat="1" ht="26.45" customHeight="1" x14ac:dyDescent="0.25">
      <c r="A31" s="44" t="s">
        <v>217</v>
      </c>
      <c r="B31" s="45" t="s">
        <v>1600</v>
      </c>
      <c r="C31" s="46" t="s">
        <v>535</v>
      </c>
      <c r="D31" s="46" t="s">
        <v>564</v>
      </c>
      <c r="E31" s="46" t="s">
        <v>701</v>
      </c>
      <c r="F31" s="47">
        <v>302662.08</v>
      </c>
      <c r="G31" s="61">
        <v>45670</v>
      </c>
      <c r="H31" s="52" t="s">
        <v>1398</v>
      </c>
      <c r="I31" s="16" t="s">
        <v>944</v>
      </c>
      <c r="J31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www.letzfair.com</v>
      </c>
    </row>
    <row r="32" spans="1:10" s="14" customFormat="1" ht="26.45" customHeight="1" x14ac:dyDescent="0.25">
      <c r="A32" s="44" t="s">
        <v>220</v>
      </c>
      <c r="B32" s="45" t="s">
        <v>1603</v>
      </c>
      <c r="C32" s="46" t="s">
        <v>512</v>
      </c>
      <c r="D32" s="46" t="s">
        <v>513</v>
      </c>
      <c r="E32" s="46" t="s">
        <v>522</v>
      </c>
      <c r="F32" s="47">
        <v>288731.2</v>
      </c>
      <c r="G32" s="61">
        <v>45658</v>
      </c>
      <c r="H32" s="52" t="s">
        <v>1401</v>
      </c>
      <c r="I32" s="16" t="s">
        <v>947</v>
      </c>
      <c r="J3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brainyrms.com</v>
      </c>
    </row>
    <row r="33" spans="1:10" s="14" customFormat="1" ht="26.45" customHeight="1" x14ac:dyDescent="0.25">
      <c r="A33" s="44" t="s">
        <v>223</v>
      </c>
      <c r="B33" s="45" t="s">
        <v>1606</v>
      </c>
      <c r="C33" s="46" t="s">
        <v>535</v>
      </c>
      <c r="D33" s="46" t="s">
        <v>569</v>
      </c>
      <c r="E33" s="46" t="s">
        <v>579</v>
      </c>
      <c r="F33" s="47">
        <v>1196083.2</v>
      </c>
      <c r="G33" s="61">
        <v>45674</v>
      </c>
      <c r="H33" s="52" t="s">
        <v>439</v>
      </c>
      <c r="I33" s="16" t="s">
        <v>950</v>
      </c>
      <c r="J3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https://bridgelogistica.it/</v>
      </c>
    </row>
    <row r="34" spans="1:10" s="14" customFormat="1" ht="26.45" customHeight="1" x14ac:dyDescent="0.25">
      <c r="A34" s="44" t="s">
        <v>232</v>
      </c>
      <c r="B34" s="45" t="s">
        <v>1614</v>
      </c>
      <c r="C34" s="46" t="s">
        <v>580</v>
      </c>
      <c r="D34" s="46" t="s">
        <v>581</v>
      </c>
      <c r="E34" s="46" t="s">
        <v>582</v>
      </c>
      <c r="F34" s="47">
        <v>520363.98</v>
      </c>
      <c r="G34" s="61">
        <v>45707</v>
      </c>
      <c r="H34" s="52" t="s">
        <v>1407</v>
      </c>
      <c r="I34" s="16" t="s">
        <v>962</v>
      </c>
      <c r="J34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cooabit.com</v>
      </c>
    </row>
    <row r="35" spans="1:10" s="14" customFormat="1" ht="26.45" customHeight="1" x14ac:dyDescent="0.25">
      <c r="A35" s="44" t="s">
        <v>237</v>
      </c>
      <c r="B35" s="45" t="s">
        <v>1615</v>
      </c>
      <c r="C35" s="46" t="s">
        <v>519</v>
      </c>
      <c r="D35" s="46" t="s">
        <v>520</v>
      </c>
      <c r="E35" s="46" t="s">
        <v>521</v>
      </c>
      <c r="F35" s="47">
        <v>724881.6</v>
      </c>
      <c r="G35" s="61">
        <v>45706</v>
      </c>
      <c r="H35" s="52" t="s">
        <v>1413</v>
      </c>
      <c r="I35" s="16" t="s">
        <v>974</v>
      </c>
      <c r="J35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NEXT.BRAINO.AI</v>
      </c>
    </row>
    <row r="36" spans="1:10" s="14" customFormat="1" ht="26.45" customHeight="1" x14ac:dyDescent="0.25">
      <c r="A36" s="44" t="s">
        <v>274</v>
      </c>
      <c r="B36" s="45" t="s">
        <v>1234</v>
      </c>
      <c r="C36" s="46" t="s">
        <v>514</v>
      </c>
      <c r="D36" s="46" t="s">
        <v>515</v>
      </c>
      <c r="E36" s="46" t="s">
        <v>516</v>
      </c>
      <c r="F36" s="47">
        <v>1028505.6</v>
      </c>
      <c r="G36" s="61">
        <v>45821</v>
      </c>
      <c r="H36" s="52" t="s">
        <v>450</v>
      </c>
      <c r="I36" s="16" t="s">
        <v>998</v>
      </c>
      <c r="J36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https://www.qomodo.me/</v>
      </c>
    </row>
    <row r="37" spans="1:10" s="14" customFormat="1" ht="26.45" customHeight="1" x14ac:dyDescent="0.25">
      <c r="A37" s="44" t="s">
        <v>280</v>
      </c>
      <c r="B37" s="45" t="s">
        <v>1634</v>
      </c>
      <c r="C37" s="46" t="s">
        <v>530</v>
      </c>
      <c r="D37" s="46" t="s">
        <v>531</v>
      </c>
      <c r="E37" s="46" t="s">
        <v>550</v>
      </c>
      <c r="F37" s="47">
        <v>357600</v>
      </c>
      <c r="G37" s="61">
        <v>45779</v>
      </c>
      <c r="H37" s="52" t="s">
        <v>456</v>
      </c>
      <c r="I37" s="16" t="s">
        <v>1015</v>
      </c>
      <c r="J37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https://syrto.ai/</v>
      </c>
    </row>
    <row r="38" spans="1:10" s="14" customFormat="1" ht="26.45" customHeight="1" x14ac:dyDescent="0.25">
      <c r="A38" s="44" t="s">
        <v>281</v>
      </c>
      <c r="B38" s="45" t="s">
        <v>1635</v>
      </c>
      <c r="C38" s="46" t="s">
        <v>538</v>
      </c>
      <c r="D38" s="46" t="s">
        <v>573</v>
      </c>
      <c r="E38" s="46" t="s">
        <v>1017</v>
      </c>
      <c r="F38" s="47">
        <v>522678.4</v>
      </c>
      <c r="G38" s="61">
        <v>45805</v>
      </c>
      <c r="H38" s="52" t="s">
        <v>457</v>
      </c>
      <c r="I38" s="16" t="s">
        <v>1016</v>
      </c>
      <c r="J38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https://www.funnifin.com</v>
      </c>
    </row>
    <row r="39" spans="1:10" s="14" customFormat="1" ht="26.45" customHeight="1" x14ac:dyDescent="0.25">
      <c r="A39" s="44" t="s">
        <v>1715</v>
      </c>
      <c r="B39" s="45" t="s">
        <v>1638</v>
      </c>
      <c r="C39" s="46" t="s">
        <v>543</v>
      </c>
      <c r="D39" s="46" t="s">
        <v>544</v>
      </c>
      <c r="E39" s="46" t="s">
        <v>859</v>
      </c>
      <c r="F39" s="47">
        <v>353183.52</v>
      </c>
      <c r="G39" s="61">
        <v>45860</v>
      </c>
      <c r="H39" s="52" t="s">
        <v>1637</v>
      </c>
      <c r="I39" s="16" t="s">
        <v>1718</v>
      </c>
      <c r="J39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https://validex.news/</v>
      </c>
    </row>
    <row r="40" spans="1:10" s="14" customFormat="1" ht="26.45" customHeight="1" x14ac:dyDescent="0.25">
      <c r="A40" s="44" t="s">
        <v>291</v>
      </c>
      <c r="B40" s="45" t="s">
        <v>1751</v>
      </c>
      <c r="C40" s="46" t="s">
        <v>514</v>
      </c>
      <c r="D40" s="46" t="s">
        <v>515</v>
      </c>
      <c r="E40" s="46" t="s">
        <v>516</v>
      </c>
      <c r="F40" s="47">
        <v>523276.79999999999</v>
      </c>
      <c r="G40" s="61">
        <v>45803</v>
      </c>
      <c r="H40" s="52" t="s">
        <v>1436</v>
      </c>
      <c r="I40" s="16" t="s">
        <v>1035</v>
      </c>
      <c r="J40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www.radicalhr.it</v>
      </c>
    </row>
    <row r="41" spans="1:10" s="14" customFormat="1" ht="26.45" customHeight="1" x14ac:dyDescent="0.25">
      <c r="A41" s="44" t="s">
        <v>292</v>
      </c>
      <c r="B41" s="45" t="s">
        <v>1651</v>
      </c>
      <c r="C41" s="46" t="s">
        <v>533</v>
      </c>
      <c r="D41" s="46" t="s">
        <v>557</v>
      </c>
      <c r="E41" s="46" t="s">
        <v>558</v>
      </c>
      <c r="F41" s="47">
        <v>209024</v>
      </c>
      <c r="G41" s="61">
        <v>45831</v>
      </c>
      <c r="H41" s="52" t="s">
        <v>463</v>
      </c>
      <c r="I41" s="16" t="s">
        <v>1036</v>
      </c>
      <c r="J41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https://www.safetyonchain.com/</v>
      </c>
    </row>
    <row r="42" spans="1:10" s="14" customFormat="1" ht="26.45" customHeight="1" x14ac:dyDescent="0.25">
      <c r="A42" s="44" t="s">
        <v>293</v>
      </c>
      <c r="B42" s="45" t="s">
        <v>1652</v>
      </c>
      <c r="C42" s="46" t="s">
        <v>514</v>
      </c>
      <c r="D42" s="46" t="s">
        <v>515</v>
      </c>
      <c r="E42" s="46" t="s">
        <v>516</v>
      </c>
      <c r="F42" s="47">
        <v>904565.67</v>
      </c>
      <c r="G42" s="61">
        <v>45798</v>
      </c>
      <c r="H42" s="52" t="s">
        <v>1437</v>
      </c>
      <c r="I42" s="16" t="s">
        <v>1037</v>
      </c>
      <c r="J4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www.dscovr.io</v>
      </c>
    </row>
    <row r="43" spans="1:10" s="14" customFormat="1" ht="26.45" customHeight="1" x14ac:dyDescent="0.25">
      <c r="A43" s="44" t="s">
        <v>297</v>
      </c>
      <c r="B43" s="45" t="s">
        <v>1240</v>
      </c>
      <c r="C43" s="46" t="s">
        <v>551</v>
      </c>
      <c r="D43" s="46" t="s">
        <v>552</v>
      </c>
      <c r="E43" s="46" t="s">
        <v>609</v>
      </c>
      <c r="F43" s="47">
        <v>858324.8</v>
      </c>
      <c r="G43" s="61">
        <v>45798</v>
      </c>
      <c r="H43" s="52" t="s">
        <v>1441</v>
      </c>
      <c r="I43" s="16" t="s">
        <v>1043</v>
      </c>
      <c r="J4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www.overcash.eu</v>
      </c>
    </row>
    <row r="44" spans="1:10" s="14" customFormat="1" ht="26.45" customHeight="1" x14ac:dyDescent="0.25">
      <c r="A44" s="44" t="s">
        <v>319</v>
      </c>
      <c r="B44" s="45" t="s">
        <v>1677</v>
      </c>
      <c r="C44" s="46" t="s">
        <v>514</v>
      </c>
      <c r="D44" s="46" t="s">
        <v>515</v>
      </c>
      <c r="E44" s="46" t="s">
        <v>516</v>
      </c>
      <c r="F44" s="47">
        <v>158592</v>
      </c>
      <c r="G44" s="61">
        <v>45922</v>
      </c>
      <c r="H44" s="52" t="s">
        <v>1451</v>
      </c>
      <c r="I44" s="16" t="s">
        <v>1070</v>
      </c>
      <c r="J44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www.vammon.com</v>
      </c>
    </row>
    <row r="45" spans="1:10" s="14" customFormat="1" ht="26.45" customHeight="1" x14ac:dyDescent="0.25">
      <c r="A45" s="44" t="s">
        <v>327</v>
      </c>
      <c r="B45" s="45" t="s">
        <v>1684</v>
      </c>
      <c r="C45" s="46" t="s">
        <v>559</v>
      </c>
      <c r="D45" s="46" t="s">
        <v>1081</v>
      </c>
      <c r="E45" s="46" t="s">
        <v>1082</v>
      </c>
      <c r="F45" s="47">
        <v>653133</v>
      </c>
      <c r="G45" s="61">
        <v>45992</v>
      </c>
      <c r="H45" s="52" t="s">
        <v>1457</v>
      </c>
      <c r="I45" s="16" t="s">
        <v>1080</v>
      </c>
      <c r="J45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fcc.inc</v>
      </c>
    </row>
    <row r="46" spans="1:10" s="14" customFormat="1" ht="26.45" customHeight="1" x14ac:dyDescent="0.25">
      <c r="A46" s="44" t="s">
        <v>329</v>
      </c>
      <c r="B46" s="45" t="s">
        <v>1686</v>
      </c>
      <c r="C46" s="46" t="s">
        <v>532</v>
      </c>
      <c r="D46" s="46" t="s">
        <v>593</v>
      </c>
      <c r="E46" s="46" t="s">
        <v>594</v>
      </c>
      <c r="F46" s="47">
        <v>449760</v>
      </c>
      <c r="G46" s="61">
        <v>45910</v>
      </c>
      <c r="H46" s="52" t="s">
        <v>478</v>
      </c>
      <c r="I46" s="16" t="s">
        <v>1084</v>
      </c>
      <c r="J46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https://meew.it/</v>
      </c>
    </row>
    <row r="47" spans="1:10" s="14" customFormat="1" ht="26.45" customHeight="1" x14ac:dyDescent="0.25">
      <c r="A47" s="44" t="s">
        <v>331</v>
      </c>
      <c r="B47" s="45" t="s">
        <v>1688</v>
      </c>
      <c r="C47" s="46" t="s">
        <v>527</v>
      </c>
      <c r="D47" s="46" t="s">
        <v>627</v>
      </c>
      <c r="E47" s="46" t="s">
        <v>628</v>
      </c>
      <c r="F47" s="47">
        <v>433193.6</v>
      </c>
      <c r="G47" s="61">
        <v>45964</v>
      </c>
      <c r="H47" s="52" t="s">
        <v>1460</v>
      </c>
      <c r="I47" s="16" t="s">
        <v>1087</v>
      </c>
      <c r="J47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www.iuvy.com</v>
      </c>
    </row>
    <row r="48" spans="1:10" s="14" customFormat="1" ht="26.45" customHeight="1" x14ac:dyDescent="0.25">
      <c r="A48" s="44" t="s">
        <v>342</v>
      </c>
      <c r="B48" s="45" t="s">
        <v>1696</v>
      </c>
      <c r="C48" s="46" t="s">
        <v>530</v>
      </c>
      <c r="D48" s="46" t="s">
        <v>531</v>
      </c>
      <c r="E48" s="46" t="s">
        <v>550</v>
      </c>
      <c r="F48" s="47">
        <v>391680</v>
      </c>
      <c r="G48" s="61">
        <v>45994</v>
      </c>
      <c r="H48" s="52" t="s">
        <v>1467</v>
      </c>
      <c r="I48" s="16" t="s">
        <v>1101</v>
      </c>
      <c r="J48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www.nurtigo.com</v>
      </c>
    </row>
    <row r="49" spans="1:10" s="14" customFormat="1" ht="26.45" customHeight="1" x14ac:dyDescent="0.25">
      <c r="A49" s="44" t="s">
        <v>345</v>
      </c>
      <c r="B49" s="45" t="s">
        <v>1700</v>
      </c>
      <c r="C49" s="46" t="s">
        <v>527</v>
      </c>
      <c r="D49" s="46" t="s">
        <v>578</v>
      </c>
      <c r="E49" s="46" t="s">
        <v>614</v>
      </c>
      <c r="F49" s="47">
        <v>462996.47999999998</v>
      </c>
      <c r="G49" s="61">
        <v>45980</v>
      </c>
      <c r="H49" s="52" t="s">
        <v>482</v>
      </c>
      <c r="I49" s="16" t="s">
        <v>1105</v>
      </c>
      <c r="J49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https://www.umana-analytics.com/</v>
      </c>
    </row>
    <row r="50" spans="1:10" s="14" customFormat="1" ht="26.45" customHeight="1" x14ac:dyDescent="0.25">
      <c r="A50" s="44" t="s">
        <v>348</v>
      </c>
      <c r="B50" s="45" t="s">
        <v>1702</v>
      </c>
      <c r="C50" s="46" t="s">
        <v>543</v>
      </c>
      <c r="D50" s="46" t="s">
        <v>1109</v>
      </c>
      <c r="E50" s="46" t="s">
        <v>1110</v>
      </c>
      <c r="F50" s="47">
        <v>355552</v>
      </c>
      <c r="G50" s="61">
        <v>45953</v>
      </c>
      <c r="H50" s="52" t="s">
        <v>484</v>
      </c>
      <c r="I50" s="16" t="s">
        <v>1108</v>
      </c>
      <c r="J50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https://www.visada.it/</v>
      </c>
    </row>
    <row r="51" spans="1:10" s="14" customFormat="1" ht="26.45" customHeight="1" x14ac:dyDescent="0.25">
      <c r="A51" s="44" t="s">
        <v>349</v>
      </c>
      <c r="B51" s="45" t="s">
        <v>1703</v>
      </c>
      <c r="C51" s="46" t="s">
        <v>559</v>
      </c>
      <c r="D51" s="46" t="s">
        <v>590</v>
      </c>
      <c r="E51" s="46" t="s">
        <v>591</v>
      </c>
      <c r="F51" s="47">
        <v>908589.12</v>
      </c>
      <c r="G51" s="61">
        <v>45979</v>
      </c>
      <c r="H51" s="52" t="s">
        <v>1469</v>
      </c>
      <c r="I51" s="16" t="s">
        <v>1111</v>
      </c>
      <c r="J51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www.codebeex.com</v>
      </c>
    </row>
    <row r="52" spans="1:10" s="14" customFormat="1" ht="26.45" customHeight="1" x14ac:dyDescent="0.25">
      <c r="A52" s="44" t="s">
        <v>351</v>
      </c>
      <c r="B52" s="45" t="s">
        <v>1705</v>
      </c>
      <c r="C52" s="46" t="s">
        <v>580</v>
      </c>
      <c r="D52" s="46" t="s">
        <v>1114</v>
      </c>
      <c r="E52" s="46" t="s">
        <v>1115</v>
      </c>
      <c r="F52" s="47">
        <v>726584.03</v>
      </c>
      <c r="G52" s="61">
        <v>46009</v>
      </c>
      <c r="H52" s="52" t="s">
        <v>1470</v>
      </c>
      <c r="I52" s="16" t="s">
        <v>1113</v>
      </c>
      <c r="J52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https://plantvoice.farm/it/</v>
      </c>
    </row>
    <row r="53" spans="1:10" s="14" customFormat="1" ht="26.45" customHeight="1" x14ac:dyDescent="0.25">
      <c r="A53" s="44" t="s">
        <v>1767</v>
      </c>
      <c r="B53" s="45" t="s">
        <v>1896</v>
      </c>
      <c r="C53" s="46" t="s">
        <v>610</v>
      </c>
      <c r="D53" s="46" t="s">
        <v>909</v>
      </c>
      <c r="E53" s="46" t="s">
        <v>1834</v>
      </c>
      <c r="F53" s="47">
        <v>240300</v>
      </c>
      <c r="G53" s="61">
        <v>46132</v>
      </c>
      <c r="H53" s="52" t="s">
        <v>1860</v>
      </c>
      <c r="I53" s="16" t="s">
        <v>1783</v>
      </c>
      <c r="J53" s="52" t="str">
        <f>IF(HYPERLINK(IF(LEFT(Cloud_computing[[#This Row],[Sito Web]],4)="http",Cloud_computing[[#This Row],[Sito Web]],"https://"&amp;Cloud_computing[[#This Row],[Sito Web]]),Cloud_computing[[#This Row],[Sito Web]])&lt;&gt;0,HYPERLINK(IF(LEFT(Cloud_computing[[#This Row],[Sito Web]],4)="http",Cloud_computing[[#This Row],[Sito Web]],"https://"&amp;Cloud_computing[[#This Row],[Sito Web]]),Cloud_computing[[#This Row],[Sito Web]]),"")</f>
        <v>www.vetbook.it</v>
      </c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 s="44"/>
      <c r="B69" s="45"/>
      <c r="C69" s="46"/>
      <c r="D69" s="46"/>
      <c r="E69" s="46"/>
      <c r="F69" s="47"/>
      <c r="G69" s="48"/>
      <c r="H69" s="49"/>
      <c r="I69" s="16"/>
      <c r="J69" s="49"/>
    </row>
    <row r="70" spans="1:10" s="14" customFormat="1" ht="26.45" customHeight="1" x14ac:dyDescent="0.25">
      <c r="A70" s="44"/>
      <c r="B70" s="45"/>
      <c r="C70" s="46"/>
      <c r="D70" s="46"/>
      <c r="E70" s="46"/>
      <c r="F70" s="47"/>
      <c r="G70" s="48"/>
      <c r="H70" s="49"/>
      <c r="I70" s="16"/>
      <c r="J70" s="49"/>
    </row>
    <row r="71" spans="1:10" s="14" customFormat="1" ht="26.45" customHeight="1" x14ac:dyDescent="0.25">
      <c r="A71"/>
      <c r="B71"/>
      <c r="C71"/>
      <c r="D71"/>
      <c r="E71"/>
      <c r="F71"/>
      <c r="G71" s="13"/>
      <c r="H71"/>
      <c r="I71"/>
      <c r="J71"/>
    </row>
    <row r="72" spans="1:10" s="14" customFormat="1" ht="26.45" customHeight="1" x14ac:dyDescent="0.25">
      <c r="A72"/>
      <c r="B72"/>
      <c r="C72"/>
      <c r="D72"/>
      <c r="E72"/>
      <c r="F72"/>
      <c r="G72" s="13"/>
      <c r="H72"/>
      <c r="I72"/>
      <c r="J72"/>
    </row>
    <row r="73" spans="1:10" s="14" customFormat="1" ht="26.45" customHeight="1" x14ac:dyDescent="0.25">
      <c r="A73"/>
      <c r="B73"/>
      <c r="C73"/>
      <c r="D73"/>
      <c r="E73"/>
      <c r="F73"/>
      <c r="G73" s="13"/>
      <c r="H73"/>
      <c r="I73"/>
      <c r="J73"/>
    </row>
    <row r="74" spans="1:10" s="14" customFormat="1" ht="26.45" customHeight="1" x14ac:dyDescent="0.25">
      <c r="A74"/>
      <c r="B74"/>
      <c r="C74"/>
      <c r="D74"/>
      <c r="E74"/>
      <c r="F74"/>
      <c r="G74" s="13"/>
      <c r="H74"/>
      <c r="I74"/>
      <c r="J74"/>
    </row>
    <row r="75" spans="1:10" s="14" customFormat="1" ht="26.45" customHeight="1" x14ac:dyDescent="0.25">
      <c r="A75"/>
      <c r="B75"/>
      <c r="C75"/>
      <c r="D75"/>
      <c r="E75"/>
      <c r="F75"/>
      <c r="G75" s="13"/>
      <c r="H75"/>
      <c r="I75"/>
      <c r="J75"/>
    </row>
    <row r="76" spans="1:10" s="14" customFormat="1" ht="26.45" customHeight="1" x14ac:dyDescent="0.25">
      <c r="A76"/>
      <c r="B76"/>
      <c r="C76"/>
      <c r="D76"/>
      <c r="E76"/>
      <c r="F76"/>
      <c r="G76" s="13"/>
      <c r="H76"/>
      <c r="I76"/>
      <c r="J76"/>
    </row>
    <row r="77" spans="1:10" s="14" customFormat="1" ht="26.45" customHeight="1" x14ac:dyDescent="0.25">
      <c r="A77"/>
      <c r="B77"/>
      <c r="C77"/>
      <c r="D77"/>
      <c r="E77"/>
      <c r="F77"/>
      <c r="G77" s="13"/>
      <c r="H77"/>
      <c r="I77"/>
      <c r="J77"/>
    </row>
    <row r="78" spans="1:10" s="14" customFormat="1" ht="26.45" customHeight="1" x14ac:dyDescent="0.25">
      <c r="A78"/>
      <c r="B78"/>
      <c r="C78"/>
      <c r="D78"/>
      <c r="E78"/>
      <c r="F78"/>
      <c r="G78" s="13"/>
      <c r="H78"/>
      <c r="I78"/>
      <c r="J78"/>
    </row>
    <row r="79" spans="1:10" s="14" customFormat="1" ht="26.45" customHeight="1" x14ac:dyDescent="0.25">
      <c r="A79"/>
      <c r="B79"/>
      <c r="C79"/>
      <c r="D79"/>
      <c r="E79"/>
      <c r="F79"/>
      <c r="G79" s="13"/>
      <c r="H79"/>
      <c r="I79"/>
      <c r="J79"/>
    </row>
    <row r="80" spans="1:10" s="14" customFormat="1" ht="26.45" customHeight="1" x14ac:dyDescent="0.25">
      <c r="A80"/>
      <c r="B80"/>
      <c r="C80"/>
      <c r="D80"/>
      <c r="E80"/>
      <c r="F80"/>
      <c r="G80" s="13"/>
      <c r="H80"/>
      <c r="I80"/>
      <c r="J80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5C9F-3829-4F3C-BC21-B204E2ECD925}">
  <dimension ref="A1:J90"/>
  <sheetViews>
    <sheetView zoomScaleNormal="100" workbookViewId="0">
      <selection activeCell="B11" sqref="B11"/>
    </sheetView>
  </sheetViews>
  <sheetFormatPr defaultColWidth="0" defaultRowHeight="26.45" customHeight="1" x14ac:dyDescent="0.25"/>
  <cols>
    <col min="1" max="1" width="45.5703125" bestFit="1" customWidth="1"/>
    <col min="2" max="2" width="99.140625" customWidth="1"/>
    <col min="3" max="3" width="15.85546875" bestFit="1" customWidth="1"/>
    <col min="4" max="4" width="10.28515625" customWidth="1"/>
    <col min="5" max="5" width="14" customWidth="1"/>
    <col min="6" max="6" width="17.42578125" customWidth="1"/>
    <col min="7" max="7" width="12.5703125" style="13" customWidth="1"/>
    <col min="8" max="8" width="25.7109375" hidden="1" customWidth="1"/>
    <col min="9" max="9" width="15.7109375" customWidth="1"/>
    <col min="10" max="10" width="25.7109375" customWidth="1"/>
    <col min="11" max="26" width="8.7109375" customWidth="1"/>
  </cols>
  <sheetData>
    <row r="1" spans="1:10" s="23" customFormat="1" ht="26.45" customHeight="1" x14ac:dyDescent="0.25">
      <c r="A1" s="50" t="s">
        <v>1721</v>
      </c>
      <c r="B1" s="50" t="s">
        <v>1142</v>
      </c>
      <c r="C1" s="50" t="s">
        <v>508</v>
      </c>
      <c r="D1" s="50" t="s">
        <v>509</v>
      </c>
      <c r="E1" s="50" t="s">
        <v>510</v>
      </c>
      <c r="F1" s="51" t="s">
        <v>511</v>
      </c>
      <c r="G1" s="50" t="s">
        <v>0</v>
      </c>
      <c r="H1" s="50" t="s">
        <v>357</v>
      </c>
      <c r="I1" s="50" t="s">
        <v>507</v>
      </c>
      <c r="J1" s="50" t="s">
        <v>1744</v>
      </c>
    </row>
    <row r="2" spans="1:10" s="14" customFormat="1" ht="26.45" customHeight="1" x14ac:dyDescent="0.25">
      <c r="A2" s="44" t="s">
        <v>261</v>
      </c>
      <c r="B2" s="45" t="s">
        <v>1146</v>
      </c>
      <c r="C2" s="46" t="s">
        <v>527</v>
      </c>
      <c r="D2" s="46" t="s">
        <v>578</v>
      </c>
      <c r="E2" s="46" t="s">
        <v>614</v>
      </c>
      <c r="F2" s="47">
        <v>534812.06999999995</v>
      </c>
      <c r="G2" s="61">
        <v>44992</v>
      </c>
      <c r="H2" s="52" t="s">
        <v>1254</v>
      </c>
      <c r="I2" s="16" t="s">
        <v>641</v>
      </c>
      <c r="J2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www.foodlovery.com</v>
      </c>
    </row>
    <row r="3" spans="1:10" s="14" customFormat="1" ht="26.45" customHeight="1" x14ac:dyDescent="0.25">
      <c r="A3" s="44" t="s">
        <v>10</v>
      </c>
      <c r="B3" s="45" t="s">
        <v>1149</v>
      </c>
      <c r="C3" s="46" t="s">
        <v>512</v>
      </c>
      <c r="D3" s="46" t="s">
        <v>513</v>
      </c>
      <c r="E3" s="46" t="s">
        <v>522</v>
      </c>
      <c r="F3" s="47">
        <v>294144.96000000002</v>
      </c>
      <c r="G3" s="61">
        <v>45007</v>
      </c>
      <c r="H3" s="52" t="s">
        <v>1260</v>
      </c>
      <c r="I3" s="16" t="s">
        <v>650</v>
      </c>
      <c r="J3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www.schoolr.net</v>
      </c>
    </row>
    <row r="4" spans="1:10" s="14" customFormat="1" ht="26.45" customHeight="1" x14ac:dyDescent="0.25">
      <c r="A4" s="44" t="s">
        <v>13</v>
      </c>
      <c r="B4" s="45" t="s">
        <v>1151</v>
      </c>
      <c r="C4" s="46" t="s">
        <v>588</v>
      </c>
      <c r="D4" s="46" t="s">
        <v>662</v>
      </c>
      <c r="E4" s="46" t="s">
        <v>663</v>
      </c>
      <c r="F4" s="47">
        <v>323199.2</v>
      </c>
      <c r="G4" s="61">
        <v>44980</v>
      </c>
      <c r="H4" s="52" t="s">
        <v>364</v>
      </c>
      <c r="I4" s="16" t="s">
        <v>661</v>
      </c>
      <c r="J4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https://business.winedering.com/it</v>
      </c>
    </row>
    <row r="5" spans="1:10" s="14" customFormat="1" ht="26.45" customHeight="1" x14ac:dyDescent="0.25">
      <c r="A5" s="44" t="s">
        <v>16</v>
      </c>
      <c r="B5" s="45" t="s">
        <v>1153</v>
      </c>
      <c r="C5" s="46" t="s">
        <v>517</v>
      </c>
      <c r="D5" s="46" t="s">
        <v>563</v>
      </c>
      <c r="E5" s="46" t="s">
        <v>576</v>
      </c>
      <c r="F5" s="47">
        <v>205456</v>
      </c>
      <c r="G5" s="61">
        <v>45008</v>
      </c>
      <c r="H5" s="52" t="s">
        <v>1122</v>
      </c>
      <c r="I5" s="16" t="s">
        <v>668</v>
      </c>
      <c r="J5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https://www.nutritionspecialist.it</v>
      </c>
    </row>
    <row r="6" spans="1:10" s="14" customFormat="1" ht="26.45" customHeight="1" x14ac:dyDescent="0.25">
      <c r="A6" s="44" t="s">
        <v>17</v>
      </c>
      <c r="B6" s="45" t="s">
        <v>1154</v>
      </c>
      <c r="C6" s="46" t="s">
        <v>538</v>
      </c>
      <c r="D6" s="46" t="s">
        <v>539</v>
      </c>
      <c r="E6" s="46" t="s">
        <v>540</v>
      </c>
      <c r="F6" s="47">
        <v>644784</v>
      </c>
      <c r="G6" s="61">
        <v>45090</v>
      </c>
      <c r="H6" s="52" t="s">
        <v>365</v>
      </c>
      <c r="I6" s="16" t="s">
        <v>669</v>
      </c>
      <c r="J6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https://commercio.network/</v>
      </c>
    </row>
    <row r="7" spans="1:10" s="14" customFormat="1" ht="26.45" customHeight="1" x14ac:dyDescent="0.25">
      <c r="A7" s="44" t="s">
        <v>19</v>
      </c>
      <c r="B7" s="45" t="s">
        <v>1156</v>
      </c>
      <c r="C7" s="46" t="s">
        <v>514</v>
      </c>
      <c r="D7" s="46" t="s">
        <v>515</v>
      </c>
      <c r="E7" s="46" t="s">
        <v>516</v>
      </c>
      <c r="F7" s="47">
        <v>546000</v>
      </c>
      <c r="G7" s="61">
        <v>45190</v>
      </c>
      <c r="H7" s="52" t="s">
        <v>368</v>
      </c>
      <c r="I7" s="16" t="s">
        <v>672</v>
      </c>
      <c r="J7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https://www.rent2buy4.me/</v>
      </c>
    </row>
    <row r="8" spans="1:10" s="14" customFormat="1" ht="26.45" customHeight="1" x14ac:dyDescent="0.25">
      <c r="A8" s="44" t="s">
        <v>23</v>
      </c>
      <c r="B8" s="45" t="s">
        <v>1160</v>
      </c>
      <c r="C8" s="46" t="s">
        <v>530</v>
      </c>
      <c r="D8" s="46" t="s">
        <v>531</v>
      </c>
      <c r="E8" s="46" t="s">
        <v>550</v>
      </c>
      <c r="F8" s="47">
        <v>761721.6</v>
      </c>
      <c r="G8" s="61">
        <v>45091</v>
      </c>
      <c r="H8" s="52" t="s">
        <v>1271</v>
      </c>
      <c r="I8" s="16" t="s">
        <v>677</v>
      </c>
      <c r="J8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www.youngplatform.com</v>
      </c>
    </row>
    <row r="9" spans="1:10" s="14" customFormat="1" ht="26.45" customHeight="1" x14ac:dyDescent="0.25">
      <c r="A9" s="44" t="s">
        <v>24</v>
      </c>
      <c r="B9" s="45" t="s">
        <v>1487</v>
      </c>
      <c r="C9" s="46" t="s">
        <v>532</v>
      </c>
      <c r="D9" s="46" t="s">
        <v>575</v>
      </c>
      <c r="E9" s="46" t="s">
        <v>577</v>
      </c>
      <c r="F9" s="47">
        <v>603576</v>
      </c>
      <c r="G9" s="61">
        <v>45012</v>
      </c>
      <c r="H9" s="52" t="s">
        <v>1273</v>
      </c>
      <c r="I9" s="16" t="s">
        <v>679</v>
      </c>
      <c r="J9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https://dresso.com/</v>
      </c>
    </row>
    <row r="10" spans="1:10" s="14" customFormat="1" ht="26.45" customHeight="1" x14ac:dyDescent="0.25">
      <c r="A10" s="44" t="s">
        <v>28</v>
      </c>
      <c r="B10" s="45" t="s">
        <v>1491</v>
      </c>
      <c r="C10" s="46" t="s">
        <v>530</v>
      </c>
      <c r="D10" s="46" t="s">
        <v>531</v>
      </c>
      <c r="E10" s="46" t="s">
        <v>550</v>
      </c>
      <c r="F10" s="47">
        <v>172396.61</v>
      </c>
      <c r="G10" s="61">
        <v>44998</v>
      </c>
      <c r="H10" s="52" t="s">
        <v>1275</v>
      </c>
      <c r="I10" s="16" t="s">
        <v>686</v>
      </c>
      <c r="J10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www.nastebeauty.com</v>
      </c>
    </row>
    <row r="11" spans="1:10" s="14" customFormat="1" ht="26.45" customHeight="1" x14ac:dyDescent="0.25">
      <c r="A11" s="44" t="s">
        <v>38</v>
      </c>
      <c r="B11" s="45" t="s">
        <v>1169</v>
      </c>
      <c r="C11" s="46" t="s">
        <v>514</v>
      </c>
      <c r="D11" s="46" t="s">
        <v>612</v>
      </c>
      <c r="E11" s="46" t="s">
        <v>613</v>
      </c>
      <c r="F11" s="47">
        <v>341943.3</v>
      </c>
      <c r="G11" s="61">
        <v>45119</v>
      </c>
      <c r="H11" s="52" t="s">
        <v>1283</v>
      </c>
      <c r="I11" s="16" t="s">
        <v>706</v>
      </c>
      <c r="J11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www.tutornow.it</v>
      </c>
    </row>
    <row r="12" spans="1:10" s="14" customFormat="1" ht="26.45" customHeight="1" x14ac:dyDescent="0.25">
      <c r="A12" s="44" t="s">
        <v>75</v>
      </c>
      <c r="B12" s="45" t="s">
        <v>1501</v>
      </c>
      <c r="C12" s="46" t="s">
        <v>517</v>
      </c>
      <c r="D12" s="46" t="s">
        <v>518</v>
      </c>
      <c r="E12" s="46" t="s">
        <v>715</v>
      </c>
      <c r="F12" s="47">
        <v>608004.6</v>
      </c>
      <c r="G12" s="61">
        <v>45138</v>
      </c>
      <c r="H12" s="52" t="s">
        <v>378</v>
      </c>
      <c r="I12" s="16" t="s">
        <v>714</v>
      </c>
      <c r="J12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http://www.vendorjungle.com/</v>
      </c>
    </row>
    <row r="13" spans="1:10" s="14" customFormat="1" ht="26.45" customHeight="1" x14ac:dyDescent="0.25">
      <c r="A13" s="44" t="s">
        <v>48</v>
      </c>
      <c r="B13" s="45" t="s">
        <v>1174</v>
      </c>
      <c r="C13" s="46" t="s">
        <v>514</v>
      </c>
      <c r="D13" s="46" t="s">
        <v>515</v>
      </c>
      <c r="E13" s="46" t="s">
        <v>516</v>
      </c>
      <c r="F13" s="47">
        <v>808819.19999999995</v>
      </c>
      <c r="G13" s="61">
        <v>45112</v>
      </c>
      <c r="H13" s="52" t="s">
        <v>382</v>
      </c>
      <c r="I13" s="16" t="s">
        <v>731</v>
      </c>
      <c r="J13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https://tot.money/</v>
      </c>
    </row>
    <row r="14" spans="1:10" s="14" customFormat="1" ht="26.45" customHeight="1" x14ac:dyDescent="0.25">
      <c r="A14" s="44" t="s">
        <v>78</v>
      </c>
      <c r="B14" s="45" t="s">
        <v>1746</v>
      </c>
      <c r="C14" s="46" t="s">
        <v>588</v>
      </c>
      <c r="D14" s="46" t="s">
        <v>605</v>
      </c>
      <c r="E14" s="46" t="s">
        <v>633</v>
      </c>
      <c r="F14" s="47">
        <v>429916.32</v>
      </c>
      <c r="G14" s="61">
        <v>45203</v>
      </c>
      <c r="H14" s="52" t="s">
        <v>386</v>
      </c>
      <c r="I14" s="16" t="s">
        <v>739</v>
      </c>
      <c r="J14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https://www.bubblemusic.io/</v>
      </c>
    </row>
    <row r="15" spans="1:10" s="14" customFormat="1" ht="26.45" customHeight="1" x14ac:dyDescent="0.25">
      <c r="A15" s="44" t="s">
        <v>81</v>
      </c>
      <c r="B15" s="45" t="s">
        <v>1512</v>
      </c>
      <c r="C15" s="46" t="s">
        <v>512</v>
      </c>
      <c r="D15" s="46" t="s">
        <v>640</v>
      </c>
      <c r="E15" s="46" t="s">
        <v>640</v>
      </c>
      <c r="F15" s="47">
        <v>147468.38</v>
      </c>
      <c r="G15" s="61">
        <v>45273</v>
      </c>
      <c r="H15" s="52"/>
      <c r="I15" s="16" t="s">
        <v>760</v>
      </c>
      <c r="J15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/>
      </c>
    </row>
    <row r="16" spans="1:10" s="14" customFormat="1" ht="26.45" customHeight="1" x14ac:dyDescent="0.25">
      <c r="A16" s="44" t="s">
        <v>83</v>
      </c>
      <c r="B16" s="45" t="s">
        <v>1188</v>
      </c>
      <c r="C16" s="46" t="s">
        <v>514</v>
      </c>
      <c r="D16" s="46" t="s">
        <v>515</v>
      </c>
      <c r="E16" s="46" t="s">
        <v>516</v>
      </c>
      <c r="F16" s="47">
        <v>120301.6</v>
      </c>
      <c r="G16" s="61">
        <v>45181</v>
      </c>
      <c r="H16" s="52" t="s">
        <v>1300</v>
      </c>
      <c r="I16" s="16" t="s">
        <v>763</v>
      </c>
      <c r="J16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www.cloov.tech</v>
      </c>
    </row>
    <row r="17" spans="1:10" s="14" customFormat="1" ht="26.45" customHeight="1" x14ac:dyDescent="0.25">
      <c r="A17" s="44" t="s">
        <v>88</v>
      </c>
      <c r="B17" s="45" t="s">
        <v>1191</v>
      </c>
      <c r="C17" s="46" t="s">
        <v>535</v>
      </c>
      <c r="D17" s="46" t="s">
        <v>569</v>
      </c>
      <c r="E17" s="46" t="s">
        <v>579</v>
      </c>
      <c r="F17" s="47">
        <v>404880</v>
      </c>
      <c r="G17" s="61">
        <v>45300</v>
      </c>
      <c r="H17" s="52" t="s">
        <v>396</v>
      </c>
      <c r="I17" s="16" t="s">
        <v>776</v>
      </c>
      <c r="J17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https://cyclando.com/</v>
      </c>
    </row>
    <row r="18" spans="1:10" s="14" customFormat="1" ht="26.45" customHeight="1" x14ac:dyDescent="0.25">
      <c r="A18" s="44" t="s">
        <v>99</v>
      </c>
      <c r="B18" s="45" t="s">
        <v>1199</v>
      </c>
      <c r="C18" s="46" t="s">
        <v>535</v>
      </c>
      <c r="D18" s="46" t="s">
        <v>629</v>
      </c>
      <c r="E18" s="46" t="s">
        <v>630</v>
      </c>
      <c r="F18" s="47">
        <v>333619.5</v>
      </c>
      <c r="G18" s="61">
        <v>45334</v>
      </c>
      <c r="H18" s="52" t="s">
        <v>1310</v>
      </c>
      <c r="I18" s="16" t="s">
        <v>790</v>
      </c>
      <c r="J18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www.leciabattine.eu</v>
      </c>
    </row>
    <row r="19" spans="1:10" s="14" customFormat="1" ht="26.45" customHeight="1" x14ac:dyDescent="0.25">
      <c r="A19" s="44" t="s">
        <v>133</v>
      </c>
      <c r="B19" s="45" t="s">
        <v>1538</v>
      </c>
      <c r="C19" s="46" t="s">
        <v>514</v>
      </c>
      <c r="D19" s="46" t="s">
        <v>515</v>
      </c>
      <c r="E19" s="46" t="s">
        <v>837</v>
      </c>
      <c r="F19" s="47">
        <v>842803.19999999995</v>
      </c>
      <c r="G19" s="61">
        <v>45450</v>
      </c>
      <c r="H19" s="52" t="s">
        <v>1332</v>
      </c>
      <c r="I19" s="16" t="s">
        <v>836</v>
      </c>
      <c r="J19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www.dogheroes.it</v>
      </c>
    </row>
    <row r="20" spans="1:10" s="14" customFormat="1" ht="26.45" customHeight="1" x14ac:dyDescent="0.25">
      <c r="A20" s="44" t="s">
        <v>140</v>
      </c>
      <c r="B20" s="45" t="s">
        <v>1545</v>
      </c>
      <c r="C20" s="46" t="s">
        <v>514</v>
      </c>
      <c r="D20" s="46" t="s">
        <v>515</v>
      </c>
      <c r="E20" s="46" t="s">
        <v>516</v>
      </c>
      <c r="F20" s="47">
        <v>210681.60000000001</v>
      </c>
      <c r="G20" s="61">
        <v>45457</v>
      </c>
      <c r="H20" s="52" t="s">
        <v>1336</v>
      </c>
      <c r="I20" s="16" t="s">
        <v>843</v>
      </c>
      <c r="J20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www.movopack.com</v>
      </c>
    </row>
    <row r="21" spans="1:10" s="14" customFormat="1" ht="26.45" customHeight="1" x14ac:dyDescent="0.25">
      <c r="A21" s="44" t="s">
        <v>145</v>
      </c>
      <c r="B21" s="45" t="s">
        <v>1547</v>
      </c>
      <c r="C21" s="46" t="s">
        <v>514</v>
      </c>
      <c r="D21" s="46" t="s">
        <v>515</v>
      </c>
      <c r="E21" s="46" t="s">
        <v>516</v>
      </c>
      <c r="F21" s="47">
        <v>754343.04</v>
      </c>
      <c r="G21" s="61">
        <v>45502</v>
      </c>
      <c r="H21" s="52" t="s">
        <v>1132</v>
      </c>
      <c r="I21" s="16" t="s">
        <v>850</v>
      </c>
      <c r="J21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https://www.viceversa.com</v>
      </c>
    </row>
    <row r="22" spans="1:10" s="14" customFormat="1" ht="26.45" customHeight="1" x14ac:dyDescent="0.25">
      <c r="A22" s="44" t="s">
        <v>146</v>
      </c>
      <c r="B22" s="45" t="s">
        <v>1220</v>
      </c>
      <c r="C22" s="46" t="s">
        <v>538</v>
      </c>
      <c r="D22" s="46" t="s">
        <v>539</v>
      </c>
      <c r="E22" s="46" t="s">
        <v>540</v>
      </c>
      <c r="F22" s="47">
        <v>857280</v>
      </c>
      <c r="G22" s="61">
        <v>45421</v>
      </c>
      <c r="H22" s="52" t="s">
        <v>1341</v>
      </c>
      <c r="I22" s="16" t="s">
        <v>851</v>
      </c>
      <c r="J22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roomlessrent.com</v>
      </c>
    </row>
    <row r="23" spans="1:10" s="14" customFormat="1" ht="26.45" customHeight="1" x14ac:dyDescent="0.25">
      <c r="A23" s="44" t="s">
        <v>155</v>
      </c>
      <c r="B23" s="45" t="s">
        <v>1554</v>
      </c>
      <c r="C23" s="46" t="s">
        <v>588</v>
      </c>
      <c r="D23" s="46" t="s">
        <v>605</v>
      </c>
      <c r="E23" s="46" t="s">
        <v>624</v>
      </c>
      <c r="F23" s="47">
        <v>228608.99</v>
      </c>
      <c r="G23" s="61">
        <v>45468</v>
      </c>
      <c r="H23" s="52" t="s">
        <v>1352</v>
      </c>
      <c r="I23" s="16" t="s">
        <v>867</v>
      </c>
      <c r="J23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www.lunabbq.it</v>
      </c>
    </row>
    <row r="24" spans="1:10" s="14" customFormat="1" ht="26.45" customHeight="1" x14ac:dyDescent="0.25">
      <c r="A24" s="44" t="s">
        <v>179</v>
      </c>
      <c r="B24" s="45" t="s">
        <v>1362</v>
      </c>
      <c r="C24" s="46" t="s">
        <v>514</v>
      </c>
      <c r="D24" s="46" t="s">
        <v>515</v>
      </c>
      <c r="E24" s="46" t="s">
        <v>516</v>
      </c>
      <c r="F24" s="47">
        <v>582478.24</v>
      </c>
      <c r="G24" s="61">
        <v>45554</v>
      </c>
      <c r="H24" s="52" t="s">
        <v>1361</v>
      </c>
      <c r="I24" s="16" t="s">
        <v>893</v>
      </c>
      <c r="J24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https://www.subbyx.com/</v>
      </c>
    </row>
    <row r="25" spans="1:10" s="14" customFormat="1" ht="26.45" customHeight="1" x14ac:dyDescent="0.25">
      <c r="A25" s="44" t="s">
        <v>205</v>
      </c>
      <c r="B25" s="45" t="s">
        <v>1588</v>
      </c>
      <c r="C25" s="46" t="s">
        <v>519</v>
      </c>
      <c r="D25" s="46" t="s">
        <v>520</v>
      </c>
      <c r="E25" s="46" t="s">
        <v>521</v>
      </c>
      <c r="F25" s="47">
        <v>349536</v>
      </c>
      <c r="G25" s="61">
        <v>45609</v>
      </c>
      <c r="H25" s="52" t="s">
        <v>435</v>
      </c>
      <c r="I25" s="16" t="s">
        <v>931</v>
      </c>
      <c r="J25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https://italiaeconomy.it/</v>
      </c>
    </row>
    <row r="26" spans="1:10" s="14" customFormat="1" ht="26.45" customHeight="1" x14ac:dyDescent="0.25">
      <c r="A26" s="44" t="s">
        <v>222</v>
      </c>
      <c r="B26" s="45" t="s">
        <v>1605</v>
      </c>
      <c r="C26" s="46" t="s">
        <v>517</v>
      </c>
      <c r="D26" s="46" t="s">
        <v>563</v>
      </c>
      <c r="E26" s="46" t="s">
        <v>576</v>
      </c>
      <c r="F26" s="47">
        <v>549316.80000000005</v>
      </c>
      <c r="G26" s="61">
        <v>45644</v>
      </c>
      <c r="H26" s="52" t="s">
        <v>1402</v>
      </c>
      <c r="I26" s="16" t="s">
        <v>949</v>
      </c>
      <c r="J26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collectoapp.com</v>
      </c>
    </row>
    <row r="27" spans="1:10" s="14" customFormat="1" ht="26.45" customHeight="1" x14ac:dyDescent="0.25">
      <c r="A27" s="44" t="s">
        <v>254</v>
      </c>
      <c r="B27" s="45" t="s">
        <v>1237</v>
      </c>
      <c r="C27" s="46" t="s">
        <v>559</v>
      </c>
      <c r="D27" s="46" t="s">
        <v>590</v>
      </c>
      <c r="E27" s="46" t="s">
        <v>1010</v>
      </c>
      <c r="F27" s="47">
        <v>272670.71999999997</v>
      </c>
      <c r="G27" s="61">
        <v>45734</v>
      </c>
      <c r="H27" s="52" t="s">
        <v>1429</v>
      </c>
      <c r="I27" s="16" t="s">
        <v>1009</v>
      </c>
      <c r="J27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Realbowl.it</v>
      </c>
    </row>
    <row r="28" spans="1:10" s="14" customFormat="1" ht="26.45" customHeight="1" x14ac:dyDescent="0.25">
      <c r="A28" s="44" t="s">
        <v>300</v>
      </c>
      <c r="B28" s="45" t="s">
        <v>1658</v>
      </c>
      <c r="C28" s="46" t="s">
        <v>535</v>
      </c>
      <c r="D28" s="46" t="s">
        <v>972</v>
      </c>
      <c r="E28" s="46" t="s">
        <v>973</v>
      </c>
      <c r="F28" s="47">
        <v>343718.40000000002</v>
      </c>
      <c r="G28" s="61">
        <v>45840</v>
      </c>
      <c r="H28" s="52" t="s">
        <v>465</v>
      </c>
      <c r="I28" s="16" t="s">
        <v>1046</v>
      </c>
      <c r="J28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https://totallyinnovation.com/</v>
      </c>
    </row>
    <row r="29" spans="1:10" s="14" customFormat="1" ht="26.45" customHeight="1" x14ac:dyDescent="0.25">
      <c r="A29" s="44" t="s">
        <v>306</v>
      </c>
      <c r="B29" s="45" t="s">
        <v>1664</v>
      </c>
      <c r="C29" s="46" t="s">
        <v>514</v>
      </c>
      <c r="D29" s="46" t="s">
        <v>526</v>
      </c>
      <c r="E29" s="46" t="s">
        <v>1055</v>
      </c>
      <c r="F29" s="47">
        <v>377472</v>
      </c>
      <c r="G29" s="61">
        <v>45883</v>
      </c>
      <c r="H29" s="52" t="s">
        <v>1444</v>
      </c>
      <c r="I29" s="16" t="s">
        <v>1054</v>
      </c>
      <c r="J29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https://igineo.com/</v>
      </c>
    </row>
    <row r="30" spans="1:10" s="14" customFormat="1" ht="26.45" customHeight="1" x14ac:dyDescent="0.25">
      <c r="A30" s="44" t="s">
        <v>312</v>
      </c>
      <c r="B30" s="45" t="s">
        <v>1670</v>
      </c>
      <c r="C30" s="46" t="s">
        <v>514</v>
      </c>
      <c r="D30" s="46" t="s">
        <v>515</v>
      </c>
      <c r="E30" s="46" t="s">
        <v>516</v>
      </c>
      <c r="F30" s="47">
        <v>343526.40000000002</v>
      </c>
      <c r="G30" s="61">
        <v>45895</v>
      </c>
      <c r="H30" s="52" t="s">
        <v>1447</v>
      </c>
      <c r="I30" s="16" t="s">
        <v>1063</v>
      </c>
      <c r="J30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https://tuduu.it/it</v>
      </c>
    </row>
    <row r="31" spans="1:10" s="14" customFormat="1" ht="26.45" customHeight="1" x14ac:dyDescent="0.25">
      <c r="A31" s="44" t="s">
        <v>313</v>
      </c>
      <c r="B31" s="45" t="s">
        <v>1671</v>
      </c>
      <c r="C31" s="46" t="s">
        <v>514</v>
      </c>
      <c r="D31" s="46" t="s">
        <v>515</v>
      </c>
      <c r="E31" s="46" t="s">
        <v>516</v>
      </c>
      <c r="F31" s="47">
        <v>232000</v>
      </c>
      <c r="G31" s="61">
        <v>45923</v>
      </c>
      <c r="H31" s="52" t="s">
        <v>472</v>
      </c>
      <c r="I31" s="16" t="s">
        <v>1064</v>
      </c>
      <c r="J31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https://www.wikipoint.co</v>
      </c>
    </row>
    <row r="32" spans="1:10" s="14" customFormat="1" ht="26.45" customHeight="1" x14ac:dyDescent="0.25">
      <c r="A32" s="44" t="s">
        <v>323</v>
      </c>
      <c r="B32" s="45" t="s">
        <v>1681</v>
      </c>
      <c r="C32" s="46" t="s">
        <v>532</v>
      </c>
      <c r="D32" s="46" t="s">
        <v>864</v>
      </c>
      <c r="E32" s="46" t="s">
        <v>1075</v>
      </c>
      <c r="F32" s="47">
        <v>390856.8</v>
      </c>
      <c r="G32" s="61">
        <v>45943</v>
      </c>
      <c r="H32" s="52" t="s">
        <v>1453</v>
      </c>
      <c r="I32" s="16" t="s">
        <v>1074</v>
      </c>
      <c r="J32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https://hygge-dog.com/</v>
      </c>
    </row>
    <row r="33" spans="1:10" s="14" customFormat="1" ht="26.45" customHeight="1" x14ac:dyDescent="0.25">
      <c r="A33" s="44" t="s">
        <v>326</v>
      </c>
      <c r="B33" s="45" t="s">
        <v>1683</v>
      </c>
      <c r="C33" s="46" t="s">
        <v>519</v>
      </c>
      <c r="D33" s="46" t="s">
        <v>606</v>
      </c>
      <c r="E33" s="46" t="s">
        <v>607</v>
      </c>
      <c r="F33" s="47">
        <v>596583.36</v>
      </c>
      <c r="G33" s="61">
        <v>45952</v>
      </c>
      <c r="H33" s="52" t="s">
        <v>477</v>
      </c>
      <c r="I33" s="16" t="s">
        <v>1079</v>
      </c>
      <c r="J33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https://nuvol.ai/</v>
      </c>
    </row>
    <row r="34" spans="1:10" s="14" customFormat="1" ht="26.45" customHeight="1" x14ac:dyDescent="0.25">
      <c r="A34" s="44" t="s">
        <v>332</v>
      </c>
      <c r="B34" s="45" t="s">
        <v>1689</v>
      </c>
      <c r="C34" s="46" t="s">
        <v>530</v>
      </c>
      <c r="D34" s="46" t="s">
        <v>531</v>
      </c>
      <c r="E34" s="46" t="s">
        <v>550</v>
      </c>
      <c r="F34" s="47">
        <v>277766.40000000002</v>
      </c>
      <c r="G34" s="61">
        <v>46008</v>
      </c>
      <c r="H34" s="52" t="s">
        <v>479</v>
      </c>
      <c r="I34" s="16" t="s">
        <v>1088</v>
      </c>
      <c r="J34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https://thisunique.com/</v>
      </c>
    </row>
    <row r="35" spans="1:10" s="14" customFormat="1" ht="26.45" customHeight="1" x14ac:dyDescent="0.25">
      <c r="A35" s="44" t="s">
        <v>334</v>
      </c>
      <c r="B35" s="45" t="s">
        <v>1691</v>
      </c>
      <c r="C35" s="46" t="s">
        <v>514</v>
      </c>
      <c r="D35" s="46" t="s">
        <v>612</v>
      </c>
      <c r="E35" s="46" t="s">
        <v>1092</v>
      </c>
      <c r="F35" s="47">
        <v>782266.56</v>
      </c>
      <c r="G35" s="61">
        <v>45917</v>
      </c>
      <c r="H35" s="52" t="s">
        <v>481</v>
      </c>
      <c r="I35" s="16" t="s">
        <v>1091</v>
      </c>
      <c r="J35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https://fleequid.com/it</v>
      </c>
    </row>
    <row r="36" spans="1:10" s="14" customFormat="1" ht="26.45" customHeight="1" x14ac:dyDescent="0.25">
      <c r="A36" s="44" t="s">
        <v>341</v>
      </c>
      <c r="B36" s="45" t="s">
        <v>1475</v>
      </c>
      <c r="C36" s="46" t="s">
        <v>514</v>
      </c>
      <c r="D36" s="46" t="s">
        <v>515</v>
      </c>
      <c r="E36" s="46" t="s">
        <v>516</v>
      </c>
      <c r="F36" s="47">
        <v>858015.84</v>
      </c>
      <c r="G36" s="61">
        <v>45980</v>
      </c>
      <c r="H36" s="52" t="s">
        <v>1466</v>
      </c>
      <c r="I36" s="16" t="s">
        <v>1100</v>
      </c>
      <c r="J36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https://tundr.tech/</v>
      </c>
    </row>
    <row r="37" spans="1:10" s="14" customFormat="1" ht="26.45" customHeight="1" x14ac:dyDescent="0.25">
      <c r="A37" s="44" t="s">
        <v>1794</v>
      </c>
      <c r="B37" s="45" t="s">
        <v>1883</v>
      </c>
      <c r="C37" s="46" t="s">
        <v>610</v>
      </c>
      <c r="D37" s="46" t="s">
        <v>964</v>
      </c>
      <c r="E37" s="46" t="s">
        <v>965</v>
      </c>
      <c r="F37" s="47">
        <v>213760</v>
      </c>
      <c r="G37" s="61">
        <v>46099</v>
      </c>
      <c r="H37" s="52" t="s">
        <v>1851</v>
      </c>
      <c r="I37" s="16" t="s">
        <v>1812</v>
      </c>
      <c r="J37" s="52" t="str">
        <f>IF(HYPERLINK(IF(LEFT(E_Commerce[[#This Row],[Sito Web]],4)="http",E_Commerce[[#This Row],[Sito Web]],"https://"&amp;E_Commerce[[#This Row],[Sito Web]]),E_Commerce[[#This Row],[Sito Web]])&lt;&gt;0,HYPERLINK(IF(LEFT(E_Commerce[[#This Row],[Sito Web]],4)="http",E_Commerce[[#This Row],[Sito Web]],"https://"&amp;E_Commerce[[#This Row],[Sito Web]]),E_Commerce[[#This Row],[Sito Web]]),"")</f>
        <v>www.theglasselite.com</v>
      </c>
    </row>
    <row r="38" spans="1:10" s="14" customFormat="1" ht="26.45" customHeight="1" x14ac:dyDescent="0.25">
      <c r="A38" s="44"/>
      <c r="B38" s="45"/>
      <c r="C38" s="46"/>
      <c r="D38" s="46"/>
      <c r="E38" s="46"/>
      <c r="F38" s="47"/>
      <c r="G38" s="48"/>
      <c r="H38" s="49"/>
      <c r="I38" s="16"/>
      <c r="J38" s="49"/>
    </row>
    <row r="39" spans="1:10" s="14" customFormat="1" ht="26.45" customHeight="1" x14ac:dyDescent="0.25">
      <c r="A39" s="44"/>
      <c r="B39" s="45"/>
      <c r="C39" s="46"/>
      <c r="D39" s="46"/>
      <c r="E39" s="46"/>
      <c r="F39" s="47"/>
      <c r="G39" s="48"/>
      <c r="H39" s="49"/>
      <c r="I39" s="16"/>
      <c r="J39" s="49"/>
    </row>
    <row r="40" spans="1:10" s="14" customFormat="1" ht="26.45" customHeight="1" x14ac:dyDescent="0.25">
      <c r="A40" s="44"/>
      <c r="B40" s="45"/>
      <c r="C40" s="46"/>
      <c r="D40" s="46"/>
      <c r="E40" s="46"/>
      <c r="F40" s="47"/>
      <c r="G40" s="48"/>
      <c r="H40" s="49"/>
      <c r="I40" s="16"/>
      <c r="J40" s="49"/>
    </row>
    <row r="41" spans="1:10" s="14" customFormat="1" ht="26.45" customHeight="1" x14ac:dyDescent="0.25">
      <c r="A41" s="44"/>
      <c r="B41" s="45"/>
      <c r="C41" s="46"/>
      <c r="D41" s="46"/>
      <c r="E41" s="46"/>
      <c r="F41" s="47"/>
      <c r="G41" s="48"/>
      <c r="H41" s="49"/>
      <c r="I41" s="16"/>
      <c r="J41" s="49"/>
    </row>
    <row r="42" spans="1:10" s="14" customFormat="1" ht="26.45" customHeight="1" x14ac:dyDescent="0.25">
      <c r="A42" s="44"/>
      <c r="B42" s="45"/>
      <c r="C42" s="46"/>
      <c r="D42" s="46"/>
      <c r="E42" s="46"/>
      <c r="F42" s="47"/>
      <c r="G42" s="48"/>
      <c r="H42" s="49"/>
      <c r="I42" s="16"/>
      <c r="J42" s="49"/>
    </row>
    <row r="43" spans="1:10" s="14" customFormat="1" ht="26.45" customHeight="1" x14ac:dyDescent="0.25">
      <c r="A43" s="44"/>
      <c r="B43" s="45"/>
      <c r="C43" s="46"/>
      <c r="D43" s="46"/>
      <c r="E43" s="46"/>
      <c r="F43" s="47"/>
      <c r="G43" s="48"/>
      <c r="H43" s="49"/>
      <c r="I43" s="16"/>
      <c r="J43" s="49"/>
    </row>
    <row r="44" spans="1:10" s="14" customFormat="1" ht="26.45" customHeight="1" x14ac:dyDescent="0.25">
      <c r="A44" s="44"/>
      <c r="B44" s="45"/>
      <c r="C44" s="46"/>
      <c r="D44" s="46"/>
      <c r="E44" s="46"/>
      <c r="F44" s="47"/>
      <c r="G44" s="48"/>
      <c r="H44" s="49"/>
      <c r="I44" s="16"/>
      <c r="J44" s="49"/>
    </row>
    <row r="45" spans="1:10" s="14" customFormat="1" ht="26.45" customHeight="1" x14ac:dyDescent="0.25">
      <c r="A45" s="44"/>
      <c r="B45" s="45"/>
      <c r="C45" s="46"/>
      <c r="D45" s="46"/>
      <c r="E45" s="46"/>
      <c r="F45" s="47"/>
      <c r="G45" s="48"/>
      <c r="H45" s="49"/>
      <c r="I45" s="16"/>
      <c r="J45" s="49"/>
    </row>
    <row r="46" spans="1:10" s="14" customFormat="1" ht="26.45" customHeight="1" x14ac:dyDescent="0.25">
      <c r="A46" s="44"/>
      <c r="B46" s="45"/>
      <c r="C46" s="46"/>
      <c r="D46" s="46"/>
      <c r="E46" s="46"/>
      <c r="F46" s="47"/>
      <c r="G46" s="48"/>
      <c r="H46" s="49"/>
      <c r="I46" s="16"/>
      <c r="J46" s="49"/>
    </row>
    <row r="47" spans="1:10" s="14" customFormat="1" ht="26.45" customHeight="1" x14ac:dyDescent="0.25">
      <c r="A47" s="44"/>
      <c r="B47" s="45"/>
      <c r="C47" s="46"/>
      <c r="D47" s="46"/>
      <c r="E47" s="46"/>
      <c r="F47" s="47"/>
      <c r="G47" s="48"/>
      <c r="H47" s="49"/>
      <c r="I47" s="16"/>
      <c r="J47" s="49"/>
    </row>
    <row r="48" spans="1:10" s="14" customFormat="1" ht="26.45" customHeight="1" x14ac:dyDescent="0.25">
      <c r="A48" s="44"/>
      <c r="B48" s="45"/>
      <c r="C48" s="46"/>
      <c r="D48" s="46"/>
      <c r="E48" s="46"/>
      <c r="F48" s="47"/>
      <c r="G48" s="48"/>
      <c r="H48" s="49"/>
      <c r="I48" s="16"/>
      <c r="J48" s="49"/>
    </row>
    <row r="49" spans="1:10" s="14" customFormat="1" ht="26.45" customHeight="1" x14ac:dyDescent="0.25">
      <c r="A49" s="44"/>
      <c r="B49" s="45"/>
      <c r="C49" s="46"/>
      <c r="D49" s="46"/>
      <c r="E49" s="46"/>
      <c r="F49" s="47"/>
      <c r="G49" s="48"/>
      <c r="H49" s="49"/>
      <c r="I49" s="16"/>
      <c r="J49" s="49"/>
    </row>
    <row r="50" spans="1:10" s="14" customFormat="1" ht="26.45" customHeight="1" x14ac:dyDescent="0.25">
      <c r="A50" s="44"/>
      <c r="B50" s="45"/>
      <c r="C50" s="46"/>
      <c r="D50" s="46"/>
      <c r="E50" s="46"/>
      <c r="F50" s="47"/>
      <c r="G50" s="48"/>
      <c r="H50" s="49"/>
      <c r="I50" s="16"/>
      <c r="J50" s="49"/>
    </row>
    <row r="51" spans="1:10" s="14" customFormat="1" ht="26.45" customHeight="1" x14ac:dyDescent="0.25">
      <c r="A51" s="44"/>
      <c r="B51" s="45"/>
      <c r="C51" s="46"/>
      <c r="D51" s="46"/>
      <c r="E51" s="46"/>
      <c r="F51" s="47"/>
      <c r="G51" s="48"/>
      <c r="H51" s="49"/>
      <c r="I51" s="16"/>
      <c r="J51" s="49"/>
    </row>
    <row r="52" spans="1:10" s="14" customFormat="1" ht="26.45" customHeight="1" x14ac:dyDescent="0.25">
      <c r="A52" s="44"/>
      <c r="B52" s="45"/>
      <c r="C52" s="46"/>
      <c r="D52" s="46"/>
      <c r="E52" s="46"/>
      <c r="F52" s="47"/>
      <c r="G52" s="48"/>
      <c r="H52" s="49"/>
      <c r="I52" s="16"/>
      <c r="J52" s="49"/>
    </row>
    <row r="53" spans="1:10" s="14" customFormat="1" ht="26.45" customHeight="1" x14ac:dyDescent="0.25">
      <c r="A53" s="44"/>
      <c r="B53" s="45"/>
      <c r="C53" s="46"/>
      <c r="D53" s="46"/>
      <c r="E53" s="46"/>
      <c r="F53" s="47"/>
      <c r="G53" s="48"/>
      <c r="H53" s="49"/>
      <c r="I53" s="16"/>
      <c r="J53" s="49"/>
    </row>
    <row r="54" spans="1:10" s="14" customFormat="1" ht="26.45" customHeight="1" x14ac:dyDescent="0.25">
      <c r="A54" s="44"/>
      <c r="B54" s="45"/>
      <c r="C54" s="46"/>
      <c r="D54" s="46"/>
      <c r="E54" s="46"/>
      <c r="F54" s="47"/>
      <c r="G54" s="48"/>
      <c r="H54" s="49"/>
      <c r="I54" s="16"/>
      <c r="J54" s="49"/>
    </row>
    <row r="55" spans="1:10" s="14" customFormat="1" ht="26.45" customHeight="1" x14ac:dyDescent="0.25">
      <c r="A55" s="44"/>
      <c r="B55" s="45"/>
      <c r="C55" s="46"/>
      <c r="D55" s="46"/>
      <c r="E55" s="46"/>
      <c r="F55" s="47"/>
      <c r="G55" s="48"/>
      <c r="H55" s="49"/>
      <c r="I55" s="16"/>
      <c r="J55" s="49"/>
    </row>
    <row r="56" spans="1:10" s="14" customFormat="1" ht="26.45" customHeight="1" x14ac:dyDescent="0.25">
      <c r="A56" s="44"/>
      <c r="B56" s="45"/>
      <c r="C56" s="46"/>
      <c r="D56" s="46"/>
      <c r="E56" s="46"/>
      <c r="F56" s="47"/>
      <c r="G56" s="48"/>
      <c r="H56" s="49"/>
      <c r="I56" s="16"/>
      <c r="J56" s="49"/>
    </row>
    <row r="57" spans="1:10" s="14" customFormat="1" ht="26.45" customHeight="1" x14ac:dyDescent="0.25">
      <c r="A57" s="44"/>
      <c r="B57" s="45"/>
      <c r="C57" s="46"/>
      <c r="D57" s="46"/>
      <c r="E57" s="46"/>
      <c r="F57" s="47"/>
      <c r="G57" s="48"/>
      <c r="H57" s="49"/>
      <c r="I57" s="16"/>
      <c r="J57" s="49"/>
    </row>
    <row r="58" spans="1:10" s="14" customFormat="1" ht="26.45" customHeight="1" x14ac:dyDescent="0.25">
      <c r="A58" s="44"/>
      <c r="B58" s="45"/>
      <c r="C58" s="46"/>
      <c r="D58" s="46"/>
      <c r="E58" s="46"/>
      <c r="F58" s="47"/>
      <c r="G58" s="48"/>
      <c r="H58" s="49"/>
      <c r="I58" s="16"/>
      <c r="J58" s="49"/>
    </row>
    <row r="59" spans="1:10" s="14" customFormat="1" ht="26.45" customHeight="1" x14ac:dyDescent="0.25">
      <c r="A59" s="44"/>
      <c r="B59" s="45"/>
      <c r="C59" s="46"/>
      <c r="D59" s="46"/>
      <c r="E59" s="46"/>
      <c r="F59" s="47"/>
      <c r="G59" s="48"/>
      <c r="H59" s="49"/>
      <c r="I59" s="16"/>
      <c r="J59" s="49"/>
    </row>
    <row r="60" spans="1:10" s="14" customFormat="1" ht="26.45" customHeight="1" x14ac:dyDescent="0.25">
      <c r="A60" s="44"/>
      <c r="B60" s="45"/>
      <c r="C60" s="46"/>
      <c r="D60" s="46"/>
      <c r="E60" s="46"/>
      <c r="F60" s="47"/>
      <c r="G60" s="48"/>
      <c r="H60" s="49"/>
      <c r="I60" s="16"/>
      <c r="J60" s="49"/>
    </row>
    <row r="61" spans="1:10" s="14" customFormat="1" ht="26.45" customHeight="1" x14ac:dyDescent="0.25">
      <c r="A61" s="44"/>
      <c r="B61" s="45"/>
      <c r="C61" s="46"/>
      <c r="D61" s="46"/>
      <c r="E61" s="46"/>
      <c r="F61" s="47"/>
      <c r="G61" s="48"/>
      <c r="H61" s="49"/>
      <c r="I61" s="16"/>
      <c r="J61" s="49"/>
    </row>
    <row r="62" spans="1:10" s="14" customFormat="1" ht="26.45" customHeight="1" x14ac:dyDescent="0.25">
      <c r="A62" s="44"/>
      <c r="B62" s="45"/>
      <c r="C62" s="46"/>
      <c r="D62" s="46"/>
      <c r="E62" s="46"/>
      <c r="F62" s="47"/>
      <c r="G62" s="48"/>
      <c r="H62" s="49"/>
      <c r="I62" s="16"/>
      <c r="J62" s="49"/>
    </row>
    <row r="63" spans="1:10" s="14" customFormat="1" ht="26.45" customHeight="1" x14ac:dyDescent="0.25">
      <c r="A63" s="44"/>
      <c r="B63" s="45"/>
      <c r="C63" s="46"/>
      <c r="D63" s="46"/>
      <c r="E63" s="46"/>
      <c r="F63" s="47"/>
      <c r="G63" s="48"/>
      <c r="H63" s="49"/>
      <c r="I63" s="16"/>
      <c r="J63" s="49"/>
    </row>
    <row r="64" spans="1:10" s="14" customFormat="1" ht="26.45" customHeight="1" x14ac:dyDescent="0.25">
      <c r="A64" s="44"/>
      <c r="B64" s="45"/>
      <c r="C64" s="46"/>
      <c r="D64" s="46"/>
      <c r="E64" s="46"/>
      <c r="F64" s="47"/>
      <c r="G64" s="48"/>
      <c r="H64" s="49"/>
      <c r="I64" s="16"/>
      <c r="J64" s="49"/>
    </row>
    <row r="65" spans="1:10" s="14" customFormat="1" ht="26.45" customHeight="1" x14ac:dyDescent="0.25">
      <c r="A65" s="44"/>
      <c r="B65" s="45"/>
      <c r="C65" s="46"/>
      <c r="D65" s="46"/>
      <c r="E65" s="46"/>
      <c r="F65" s="47"/>
      <c r="G65" s="48"/>
      <c r="H65" s="49"/>
      <c r="I65" s="16"/>
      <c r="J65" s="49"/>
    </row>
    <row r="66" spans="1:10" s="14" customFormat="1" ht="26.45" customHeight="1" x14ac:dyDescent="0.25">
      <c r="A66" s="44"/>
      <c r="B66" s="45"/>
      <c r="C66" s="46"/>
      <c r="D66" s="46"/>
      <c r="E66" s="46"/>
      <c r="F66" s="47"/>
      <c r="G66" s="48"/>
      <c r="H66" s="49"/>
      <c r="I66" s="16"/>
      <c r="J66" s="49"/>
    </row>
    <row r="67" spans="1:10" s="14" customFormat="1" ht="26.45" customHeight="1" x14ac:dyDescent="0.25">
      <c r="A67" s="44"/>
      <c r="B67" s="45"/>
      <c r="C67" s="46"/>
      <c r="D67" s="46"/>
      <c r="E67" s="46"/>
      <c r="F67" s="47"/>
      <c r="G67" s="48"/>
      <c r="H67" s="49"/>
      <c r="I67" s="16"/>
      <c r="J67" s="49"/>
    </row>
    <row r="68" spans="1:10" s="14" customFormat="1" ht="26.45" customHeight="1" x14ac:dyDescent="0.25">
      <c r="A68" s="44"/>
      <c r="B68" s="45"/>
      <c r="C68" s="46"/>
      <c r="D68" s="46"/>
      <c r="E68" s="46"/>
      <c r="F68" s="47"/>
      <c r="G68" s="48"/>
      <c r="H68" s="49"/>
      <c r="I68" s="16"/>
      <c r="J68" s="49"/>
    </row>
    <row r="69" spans="1:10" s="14" customFormat="1" ht="26.45" customHeight="1" x14ac:dyDescent="0.25">
      <c r="A69"/>
      <c r="B69"/>
      <c r="C69"/>
      <c r="D69"/>
      <c r="E69"/>
      <c r="F69"/>
      <c r="G69" s="13"/>
      <c r="H69"/>
      <c r="I69"/>
      <c r="J69"/>
    </row>
    <row r="70" spans="1:10" s="14" customFormat="1" ht="26.45" customHeight="1" x14ac:dyDescent="0.25">
      <c r="A70"/>
      <c r="B70"/>
      <c r="C70"/>
      <c r="D70"/>
      <c r="E70"/>
      <c r="F70"/>
      <c r="G70" s="13"/>
      <c r="H70"/>
      <c r="I70"/>
      <c r="J70"/>
    </row>
    <row r="71" spans="1:10" s="14" customFormat="1" ht="26.45" customHeight="1" x14ac:dyDescent="0.25">
      <c r="A71"/>
      <c r="B71"/>
      <c r="C71"/>
      <c r="D71"/>
      <c r="E71"/>
      <c r="F71"/>
      <c r="G71" s="13"/>
      <c r="H71"/>
      <c r="I71"/>
      <c r="J71"/>
    </row>
    <row r="72" spans="1:10" s="14" customFormat="1" ht="26.45" customHeight="1" x14ac:dyDescent="0.25">
      <c r="A72"/>
      <c r="B72"/>
      <c r="C72"/>
      <c r="D72"/>
      <c r="E72"/>
      <c r="F72"/>
      <c r="G72" s="13"/>
      <c r="H72"/>
      <c r="I72"/>
      <c r="J72"/>
    </row>
    <row r="73" spans="1:10" s="14" customFormat="1" ht="26.45" customHeight="1" x14ac:dyDescent="0.25">
      <c r="A73"/>
      <c r="B73"/>
      <c r="C73"/>
      <c r="D73"/>
      <c r="E73"/>
      <c r="F73"/>
      <c r="G73" s="13"/>
      <c r="H73"/>
      <c r="I73"/>
      <c r="J73"/>
    </row>
    <row r="74" spans="1:10" s="14" customFormat="1" ht="26.45" customHeight="1" x14ac:dyDescent="0.25">
      <c r="A74"/>
      <c r="B74"/>
      <c r="C74"/>
      <c r="D74"/>
      <c r="E74"/>
      <c r="F74"/>
      <c r="G74" s="13"/>
      <c r="H74"/>
      <c r="I74"/>
      <c r="J74"/>
    </row>
    <row r="75" spans="1:10" s="14" customFormat="1" ht="26.45" customHeight="1" x14ac:dyDescent="0.25">
      <c r="A75"/>
      <c r="B75"/>
      <c r="C75"/>
      <c r="D75"/>
      <c r="E75"/>
      <c r="F75"/>
      <c r="G75" s="13"/>
      <c r="H75"/>
      <c r="I75"/>
      <c r="J75"/>
    </row>
    <row r="76" spans="1:10" s="14" customFormat="1" ht="26.45" customHeight="1" x14ac:dyDescent="0.25">
      <c r="A76"/>
      <c r="B76"/>
      <c r="C76"/>
      <c r="D76"/>
      <c r="E76"/>
      <c r="F76"/>
      <c r="G76" s="13"/>
      <c r="H76"/>
      <c r="I76"/>
      <c r="J76"/>
    </row>
    <row r="77" spans="1:10" s="14" customFormat="1" ht="26.45" customHeight="1" x14ac:dyDescent="0.25">
      <c r="A77"/>
      <c r="B77"/>
      <c r="C77"/>
      <c r="D77"/>
      <c r="E77"/>
      <c r="F77"/>
      <c r="G77" s="13"/>
      <c r="H77"/>
      <c r="I77"/>
      <c r="J77"/>
    </row>
    <row r="78" spans="1:10" s="14" customFormat="1" ht="26.45" customHeight="1" x14ac:dyDescent="0.25">
      <c r="A78"/>
      <c r="B78"/>
      <c r="C78"/>
      <c r="D78"/>
      <c r="E78"/>
      <c r="F78"/>
      <c r="G78" s="13"/>
      <c r="H78"/>
      <c r="I78"/>
      <c r="J78"/>
    </row>
    <row r="79" spans="1:10" s="14" customFormat="1" ht="26.45" customHeight="1" x14ac:dyDescent="0.25">
      <c r="A79"/>
      <c r="B79"/>
      <c r="C79"/>
      <c r="D79"/>
      <c r="E79"/>
      <c r="F79"/>
      <c r="G79" s="13"/>
      <c r="H79"/>
      <c r="I79"/>
      <c r="J79"/>
    </row>
    <row r="80" spans="1:10" s="14" customFormat="1" ht="26.45" customHeight="1" x14ac:dyDescent="0.25">
      <c r="A80"/>
      <c r="B80"/>
      <c r="C80"/>
      <c r="D80"/>
      <c r="E80"/>
      <c r="F80"/>
      <c r="G80" s="13"/>
      <c r="H80"/>
      <c r="I80"/>
      <c r="J80"/>
    </row>
    <row r="81" spans="1:10" s="14" customFormat="1" ht="26.45" customHeight="1" x14ac:dyDescent="0.25">
      <c r="A81"/>
      <c r="B81"/>
      <c r="C81"/>
      <c r="D81"/>
      <c r="E81"/>
      <c r="F81"/>
      <c r="G81" s="13"/>
      <c r="H81"/>
      <c r="I81"/>
      <c r="J81"/>
    </row>
    <row r="82" spans="1:10" s="14" customFormat="1" ht="26.45" customHeight="1" x14ac:dyDescent="0.25">
      <c r="A82"/>
      <c r="B82"/>
      <c r="C82"/>
      <c r="D82"/>
      <c r="E82"/>
      <c r="F82"/>
      <c r="G82" s="13"/>
      <c r="H82"/>
      <c r="I82"/>
      <c r="J82"/>
    </row>
    <row r="83" spans="1:10" s="14" customFormat="1" ht="26.45" customHeight="1" x14ac:dyDescent="0.25">
      <c r="A83"/>
      <c r="B83"/>
      <c r="C83"/>
      <c r="D83"/>
      <c r="E83"/>
      <c r="F83"/>
      <c r="G83" s="13"/>
      <c r="H83"/>
      <c r="I83"/>
      <c r="J83"/>
    </row>
    <row r="84" spans="1:10" s="14" customFormat="1" ht="26.45" customHeight="1" x14ac:dyDescent="0.25">
      <c r="A84"/>
      <c r="B84"/>
      <c r="C84"/>
      <c r="D84"/>
      <c r="E84"/>
      <c r="F84"/>
      <c r="G84" s="13"/>
      <c r="H84"/>
      <c r="I84"/>
      <c r="J84"/>
    </row>
    <row r="85" spans="1:10" s="14" customFormat="1" ht="26.45" customHeight="1" x14ac:dyDescent="0.25">
      <c r="A85"/>
      <c r="B85"/>
      <c r="C85"/>
      <c r="D85"/>
      <c r="E85"/>
      <c r="F85"/>
      <c r="G85" s="13"/>
      <c r="H85"/>
      <c r="I85"/>
      <c r="J85"/>
    </row>
    <row r="86" spans="1:10" s="14" customFormat="1" ht="26.45" customHeight="1" x14ac:dyDescent="0.25">
      <c r="A86"/>
      <c r="B86"/>
      <c r="C86"/>
      <c r="D86"/>
      <c r="E86"/>
      <c r="F86"/>
      <c r="G86" s="13"/>
      <c r="H86"/>
      <c r="I86"/>
      <c r="J86"/>
    </row>
    <row r="87" spans="1:10" s="14" customFormat="1" ht="26.45" customHeight="1" x14ac:dyDescent="0.25">
      <c r="A87"/>
      <c r="B87"/>
      <c r="C87"/>
      <c r="D87"/>
      <c r="E87"/>
      <c r="F87"/>
      <c r="G87" s="13"/>
      <c r="H87"/>
      <c r="I87"/>
      <c r="J87"/>
    </row>
    <row r="88" spans="1:10" s="14" customFormat="1" ht="26.45" customHeight="1" x14ac:dyDescent="0.25">
      <c r="A88"/>
      <c r="B88"/>
      <c r="C88"/>
      <c r="D88"/>
      <c r="E88"/>
      <c r="F88"/>
      <c r="G88" s="13"/>
      <c r="H88"/>
      <c r="I88"/>
      <c r="J88"/>
    </row>
    <row r="89" spans="1:10" s="14" customFormat="1" ht="26.45" customHeight="1" x14ac:dyDescent="0.25">
      <c r="A89"/>
      <c r="B89"/>
      <c r="C89"/>
      <c r="D89"/>
      <c r="E89"/>
      <c r="F89"/>
      <c r="G89" s="13"/>
      <c r="H89"/>
      <c r="I89"/>
      <c r="J89"/>
    </row>
    <row r="90" spans="1:10" s="14" customFormat="1" ht="26.45" customHeight="1" x14ac:dyDescent="0.25">
      <c r="A90"/>
      <c r="B90"/>
      <c r="C90"/>
      <c r="D90"/>
      <c r="E90"/>
      <c r="F90"/>
      <c r="G90" s="13"/>
      <c r="H90"/>
      <c r="I90"/>
      <c r="J90"/>
    </row>
  </sheetData>
  <sheetProtection sheet="1" objects="1" scenarios="1"/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T a b e l l a 1 _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 S o c i e t � < / s t r i n g > < / k e y > < v a l u e > < i n t > 1 2 0 < / i n t > < / v a l u e > < / i t e m > < i t e m > < k e y > < s t r i n g > P .   I V A < / s t r i n g > < / k e y > < v a l u e > < i n t > 1 1 0 < / i n t > < / v a l u e > < / i t e m > < i t e m > < k e y > < s t r i n g > R e g i o n e < / s t r i n g > < / k e y > < v a l u e > < i n t > 1 2 8 < / i n t > < / v a l u e > < / i t e m > < i t e m > < k e y > < s t r i n g > P r o v i n c i a < / s t r i n g > < / k e y > < v a l u e > < i n t > 1 3 7 < / i n t > < / v a l u e > < / i t e m > < i t e m > < k e y > < s t r i n g > C o m u n e < / s t r i n g > < / k e y > < v a l u e > < i n t > 1 3 0 < / i n t > < / v a l u e > < / i t e m > < i t e m > < k e y > < s t r i n g > F i n a n z i a m e n t o   a g e v o l a t o   c o n c e s s o < / s t r i n g > < / k e y > < v a l u e > < i n t > 3 8 8 < / i n t > < / v a l u e > < / i t e m > < i t e m > < k e y > < s t r i n g > S e t t o r e < / s t r i n g > < / k e y > < v a l u e > < i n t > 1 1 7 < / i n t > < / v a l u e > < / i t e m > < i t e m > < k e y > < s t r i n g > D a t a   F i r m a   C o n t r a t t o < / s t r i n g > < / k e y > < v a l u e > < i n t > 2 5 0 < / i n t > < / v a l u e > < / i t e m > < i t e m > < k e y > < s t r i n g > S i t o   W e b < / s t r i n g > < / k e y > < v a l u e > < i n t > 1 3 6 < / i n t > < / v a l u e > < / i t e m > < i t e m > < k e y > < s t r i n g > D e s c r i z i o n e < / s t r i n g > < / k e y > < v a l u e > < i n t > 1 6 1 < / i n t > < / v a l u e > < / i t e m > < / C o l u m n W i d t h s > < C o l u m n D i s p l a y I n d e x > < i t e m > < k e y > < s t r i n g > S o c i e t � < / s t r i n g > < / k e y > < v a l u e > < i n t > 0 < / i n t > < / v a l u e > < / i t e m > < i t e m > < k e y > < s t r i n g > P .   I V A < / s t r i n g > < / k e y > < v a l u e > < i n t > 1 < / i n t > < / v a l u e > < / i t e m > < i t e m > < k e y > < s t r i n g > R e g i o n e < / s t r i n g > < / k e y > < v a l u e > < i n t > 2 < / i n t > < / v a l u e > < / i t e m > < i t e m > < k e y > < s t r i n g > P r o v i n c i a < / s t r i n g > < / k e y > < v a l u e > < i n t > 3 < / i n t > < / v a l u e > < / i t e m > < i t e m > < k e y > < s t r i n g > C o m u n e < / s t r i n g > < / k e y > < v a l u e > < i n t > 4 < / i n t > < / v a l u e > < / i t e m > < i t e m > < k e y > < s t r i n g > F i n a n z i a m e n t o   a g e v o l a t o   c o n c e s s o < / s t r i n g > < / k e y > < v a l u e > < i n t > 5 < / i n t > < / v a l u e > < / i t e m > < i t e m > < k e y > < s t r i n g > S e t t o r e < / s t r i n g > < / k e y > < v a l u e > < i n t > 6 < / i n t > < / v a l u e > < / i t e m > < i t e m > < k e y > < s t r i n g > D a t a   F i r m a   C o n t r a t t o < / s t r i n g > < / k e y > < v a l u e > < i n t > 7 < / i n t > < / v a l u e > < / i t e m > < i t e m > < k e y > < s t r i n g > S i t o   W e b < / s t r i n g > < / k e y > < v a l u e > < i n t > 8 < / i n t > < / v a l u e > < / i t e m > < i t e m > < k e y > < s t r i n g > D e s c r i z i o n e 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 2 9 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 T a b e l l a 1 _ 1 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 T a b e l l a 1 _ 1 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 C o l u m n s \ S o c i e t � < / K e y > < / D i a g r a m O b j e c t K e y > < D i a g r a m O b j e c t K e y > < K e y > C o l u m n s \ P .   I V A < / K e y > < / D i a g r a m O b j e c t K e y > < D i a g r a m O b j e c t K e y > < K e y > C o l u m n s \ R e g i o n e < / K e y > < / D i a g r a m O b j e c t K e y > < D i a g r a m O b j e c t K e y > < K e y > C o l u m n s \ P r o v i n c i a < / K e y > < / D i a g r a m O b j e c t K e y > < D i a g r a m O b j e c t K e y > < K e y > C o l u m n s \ C o m u n e < / K e y > < / D i a g r a m O b j e c t K e y > < D i a g r a m O b j e c t K e y > < K e y > C o l u m n s \ F i n a n z i a m e n t o   a g e v o l a t o   c o n c e s s o < / K e y > < / D i a g r a m O b j e c t K e y > < D i a g r a m O b j e c t K e y > < K e y > C o l u m n s \ S e t t o r e < / K e y > < / D i a g r a m O b j e c t K e y > < D i a g r a m O b j e c t K e y > < K e y > C o l u m n s \ D a t a   F i r m a   C o n t r a t t o < / K e y > < / D i a g r a m O b j e c t K e y > < D i a g r a m O b j e c t K e y > < K e y > C o l u m n s \ S i t o   W e b < / K e y > < / D i a g r a m O b j e c t K e y > < D i a g r a m O b j e c t K e y > < K e y > C o l u m n s \ D e s c r i z i o n e 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 1 < / F o c u s C o l u m n > < F o c u s R o w > 3 < / F o c u s R o w > < S e l e c t i o n E n d C o l u m n > 1 < / S e l e c t i o n E n d C o l u m n > < S e l e c t i o n E n d R o w > 3 < / S e l e c t i o n E n d R o w > < S e l e c t i o n S t a r t C o l u m n > 1 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O r d e r " > < C u s t o m C o n t e n t > < ! [ C D A T A [ T a b e l l a 1 _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 T a b e l l a 1 _ 1 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 T a b e l l a 1 _ 1 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 C o l u m n s \ S o c i e t � 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 C o l u m n s \ P .   I V A 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 C o l u m n s \ P r o v i n c i a 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 C o l u m n s \ C o m u n e 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 C o l u m n s \ F i n a n z i a m e n t o   a g e v o l a t o   c o n c e s s o 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 C o l u m n s \ S e t t o r e 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  F i r m a   C o n t r a t t o 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 C o l u m n s \ S i t o   W e b 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 C o l u m n s \ D e s c r i z i o n e 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T a b e l l a 1 _ 1 ] ] >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 2 0 2 6 - 0 3 - 1 9 T 1 1 : 0 3 : 0 5 . 9 5 0 1 7 1 1 + 0 1 : 0 0 < / L a s t P r o c e s s e d T i m e > < / D a t a M o d e l i n g S a n d b o x . S e r i a l i z e d S a n d b o x E r r o r C a c h e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D a t a M a s h u p   s q m i d = " 8 7 5 9 7 a b b - c 1 e 6 - 4 1 4 e - 8 9 3 c - d 6 c c 3 4 d 0 e a f 9 "   x m l n s = " h t t p : / / s c h e m a s . m i c r o s o f t . c o m / D a t a M a s h u p " > A A A A A B 4 H A A B Q S w M E F A A C A A g A V Y + r X H l 8 B 3 6 m A A A A 9 g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G Z o C s b m Z n o G N P k z Q x j c z D 6 H A C O h e k C y S o I 1 z a U 5 J a V G q X W a J r m e I j T 6 M a 6 M P 9 Y M d A F B L A w Q U A A I A C A B V j 6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Y + r X H r U 3 b 8 W B A A A A T o A A B M A H A B G b 3 J t d W x h c y 9 T Z W N 0 a W 9 u M S 5 t I K I Y A C i g F A A A A A A A A A A A A A A A A A A A A A A A A A A A A O 2 b z W 7 b O h C F 9 w H y D o S y S Q A n g N c X X a R u W g R o 0 4 v Y u F 0 E W d D y 2 C E q c Q y S c t s Y f p e + y 3 2 x D q P Y p i z K t Y 0 q J R R l E / 9 Q P O f M 8 K M s / 2 i I j U D J + v n / 7 j / H R 8 d H + o E r G L E B H 0 K S 8 C 5 7 w x I w x 0 e M / j 4 r M R E S 6 K G r 7 z E k F 7 1 M K Z D m C 6 q v Q 8 S v p 2 f z u x u e w p t o e X B 0 v 7 j r o T Q 0 6 L 6 T z 3 E S v R e J U d w A o 9 k e I K L Z a H g C F 3 1 I y M c t f t O n z 0 I d B j x + Y E Z l c L Y 6 / B O O x F j E 3 C A z Y o r d 9 Q Q D x a U e o 0 p 7 m G S p H P y Y g j 4 t 6 X X m 8 + g d N 5 y 9 F y r l z N q j Z w 1 G H W b o C D a i o Y s O m 9 N x k s t H Q Y E k a f E J z D C x q j H K G L S 2 B + Q F i H 9 c W K 3 F 4 u z 4 S M h K n 2 5 1 L 0 G h n v J H g Q H U 9 / S u D 1 Q A B f c 0 N l p b i 8 5 e u O q L t d 6 t k J h S A 2 i C G B O U 0 g l y C 5 K q k M t Z q Z I 3 K 9 b H W I D 5 / y c J r G 6 z c 6 b z p E 4 D o q J s i l q v N L u u a I o z R 9 R j s E O q + f R R Y U p U o 8 o k 9 B w o d 9 Y N / c 7 8 N + 4 p 3 j v Q s R J 0 x 3 p g 0 S 1 M 7 E 1 m b / + r c C Z k L L i 9 0 8 M 0 y 4 f s s L S r u h X 1 B Q 3 8 A s O n 6 S / Y 9 X + X U X H h e w K 7 S / 8 k u k y H g o S B A b u S o C b k L j w K y h 6 b T E M 5 7 e L w J e w F Y y f R 2 h b z k s t 9 1 / V B G 0 O p W I W N o Y j K x q w b o G Q G U / 5 U C 3 Y t R 5 k 2 S v A E A q S l w m g D k a m K W h 8 v V Y q v A Z Y t 7 e x W 9 9 N z F t 2 1 o r 5 9 q r r j R Z b L D l 2 c 3 w r k E 4 U 8 E b b 2 9 F B w F J c c N p H f c s j 6 y C 1 r t c w e y q y 3 l h 5 a v f 3 d h 9 O T q J d g N q I n 0 2 l m h J y E d 7 r d N N h A T P O I v V X E + i D d V G o R P R R R T y U 9 g H o 6 u x + e V + d 0 c A o q D v C F s O O t g V A u W + i k r P 8 y 0 R F 7 D W j u c X l 4 d f 6 B p l b S J g s R B c d d o 2 F w c r 4 E D o 5 c C 0 Q B i G s 5 V p w u z z J j M s U Z M C 3 i T M H j Y 4 B v M G 7 x 2 m B Y t q S u H 5 0 t 4 i 1 I G y A Z 2 m L A M B w z 8 0 C v 0 n S I A J U 8 N h A c N + U g T 1 k f K B 6 x k M H Y 6 9 L F w 8 Y O 2 b 2 7 y G 8 6 c v g n i N 2 D g f 0 o x r S d k V d b 4 P B Y L d p r I K b L x f E U t L 8 M W v 8 p r a g X M q x / 4 S z 2 i S a x b 9 U L J q T E G T d i J s J j w + u y w Y h 4 8 9 Z P i l e 2 B c Y B 5 o Z L N E D r M z R C l s a a T M U q Y / 0 k r K T a 1 V 8 4 X f R T r g y L h R E h v o Q q u G s w C H n O X p 6 z f h g K c i 0 Q D h C 2 W D y h C 5 1 v t M 7 D w 8 F 1 1 2 g e n o K y m + e k L 0 B E U b B l w v 1 S v F 2 c N i U 1 0 d Z D B M d F y W G T 2 S i H r R + P s m Z L i E u I 4 n q K y g R I x t J Z E 4 l Y h 6 u P g L X G a 1 j x 9 X x F p l B D 3 + 7 i 9 n G / r 8 U M M i V 0 i g z Y E O j E F G e J / Z Q r C f A d r 0 q n D Q R z 1 d i q z H + Y 1 w 0 u 9 3 H S d I w 3 B 3 a 3 F n e n 3 2 F t q 2 X w v 8 q i D e Q X U E s B A i 0 A F A A C A A g A V Y + r X H l 8 B 3 6 m A A A A 9 g A A A B I A A A A A A A A A A A A A A A A A A A A A A E N v b m Z p Z y 9 Q Y W N r Y W d l L n h t b F B L A Q I t A B Q A A g A I A F W P q 1 w P y u m r p A A A A O k A A A A T A A A A A A A A A A A A A A A A A P I A A A B b Q 2 9 u d G V u d F 9 U e X B l c 1 0 u e G 1 s U E s B A i 0 A F A A C A A g A V Y + r X H r U 3 b 8 W B A A A A T o A A B M A A A A A A A A A A A A A A A A A 4 w E A A E Z v c m 1 1 b G F z L 1 N l Y 3 R p b 2 4 x L m 1 Q S w U G A A A A A A M A A w D C A A A A R g Y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x o B A A A A A A B 9 G g E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M D A z N j l h M y 0 3 N m Q 4 L T R i Y z Y t O W I y O S 1 h O G Z i Y z g 5 O D B j M T U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U Y W J l b G x h M V 8 x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N v d W 5 0 I i B W Y W x 1 Z T 0 i b D M 5 O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V y c m 9 y Q 2 9 1 b n Q i I F Z h b H V l P S J s M C I g L z 4 8 R W 5 0 c n k g V H l w Z T 0 i R m l s b E x h c 3 R V c G R h d G V k I i B W Y W x 1 Z T 0 i Z D I w M j Y t M D U t M T F U M T U 6 N T g 6 N D I u N j M 4 O T U 5 M 1 o i I C 8 + P E V u d H J 5 I F R 5 c G U 9 I k Z p b G x D b 2 x 1 b W 5 U e X B l c y I g V m F s d W U 9 I n N B Q U F B Q U F B U k F B a 0 F B Q T 0 9 I i A v P j x F b n R y e S B U e X B l P S J G a W x s Q 2 9 s d W 1 u T m F t Z X M i I F Z h b H V l P S J z W y Z x d W 9 0 O 1 N v Y 2 l l d M O g J n F 1 b 3 Q 7 L C Z x d W 9 0 O 1 A u I E l W Q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1 N l d H R v c m U m c X V v d D s s J n F 1 b 3 Q 7 R G F 0 Y S B G a X J t Y S B D b 2 5 0 c m F 0 d G 8 m c X V v d D s s J n F 1 b 3 Q 7 U 2 l 0 b y B X Z W I m c X V v d D s s J n F 1 b 3 Q 7 R G V z Y 3 J p e m l v b m U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S 9 B d X R v U m V t b 3 Z l Z E N v b H V t b n M x L n t T b 2 N p Z X T D o C w w f S Z x d W 9 0 O y w m c X V v d D t T Z W N 0 a W 9 u M S 9 U Y W J l b G x h M S 9 B d X R v U m V t b 3 Z l Z E N v b H V t b n M x L n t Q L i B J V k E s M X 0 m c X V v d D s s J n F 1 b 3 Q 7 U 2 V j d G l v b j E v V G F i Z W x s Y T E v Q X V 0 b 1 J l b W 9 2 Z W R D b 2 x 1 b W 5 z M S 5 7 U m V n a W 9 u Z S A s M n 0 m c X V v d D s s J n F 1 b 3 Q 7 U 2 V j d G l v b j E v V G F i Z W x s Y T E v Q X V 0 b 1 J l b W 9 2 Z W R D b 2 x 1 b W 5 z M S 5 7 U H J v d m l u Y 2 l h L D N 9 J n F 1 b 3 Q 7 L C Z x d W 9 0 O 1 N l Y 3 R p b 2 4 x L 1 R h Y m V s b G E x L 0 F 1 d G 9 S Z W 1 v d m V k Q 2 9 s d W 1 u c z E u e 0 N v b X V u Z S w 0 f S Z x d W 9 0 O y w m c X V v d D t T Z W N 0 a W 9 u M S 9 U Y W J l b G x h M S 9 B d X R v U m V t b 3 Z l Z E N v b H V t b n M x L n t G a W 5 h b n p p Y W 1 l b n R v I G F n Z X Z v b G F 0 b y B j b 2 5 j Z X N z b y w 1 f S Z x d W 9 0 O y w m c X V v d D t T Z W N 0 a W 9 u M S 9 U Y W J l b G x h M S 9 B d X R v U m V t b 3 Z l Z E N v b H V t b n M x L n t T Z X R 0 b 3 J l L D Z 9 J n F 1 b 3 Q 7 L C Z x d W 9 0 O 1 N l Y 3 R p b 2 4 x L 1 R h Y m V s b G E x L 0 F 1 d G 9 S Z W 1 v d m V k Q 2 9 s d W 1 u c z E u e 0 R h d G E g R m l y b W E g Q 2 9 u d H J h d H R v L D d 9 J n F 1 b 3 Q 7 L C Z x d W 9 0 O 1 N l Y 3 R p b 2 4 x L 1 R h Y m V s b G E x L 0 F 1 d G 9 S Z W 1 v d m V k Q 2 9 s d W 1 u c z E u e 1 N p d G 8 g V 2 V i L D h 9 J n F 1 b 3 Q 7 L C Z x d W 9 0 O 1 N l Y 3 R p b 2 4 x L 1 R h Y m V s b G E x L 0 F 1 d G 9 S Z W 1 v d m V k Q 2 9 s d W 1 u c z E u e 0 R l c 2 N y a X p p b 2 5 l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l b G x h M S 9 B d X R v U m V t b 3 Z l Z E N v b H V t b n M x L n t T b 2 N p Z X T D o C w w f S Z x d W 9 0 O y w m c X V v d D t T Z W N 0 a W 9 u M S 9 U Y W J l b G x h M S 9 B d X R v U m V t b 3 Z l Z E N v b H V t b n M x L n t Q L i B J V k E s M X 0 m c X V v d D s s J n F 1 b 3 Q 7 U 2 V j d G l v b j E v V G F i Z W x s Y T E v Q X V 0 b 1 J l b W 9 2 Z W R D b 2 x 1 b W 5 z M S 5 7 U m V n a W 9 u Z S A s M n 0 m c X V v d D s s J n F 1 b 3 Q 7 U 2 V j d G l v b j E v V G F i Z W x s Y T E v Q X V 0 b 1 J l b W 9 2 Z W R D b 2 x 1 b W 5 z M S 5 7 U H J v d m l u Y 2 l h L D N 9 J n F 1 b 3 Q 7 L C Z x d W 9 0 O 1 N l Y 3 R p b 2 4 x L 1 R h Y m V s b G E x L 0 F 1 d G 9 S Z W 1 v d m V k Q 2 9 s d W 1 u c z E u e 0 N v b X V u Z S w 0 f S Z x d W 9 0 O y w m c X V v d D t T Z W N 0 a W 9 u M S 9 U Y W J l b G x h M S 9 B d X R v U m V t b 3 Z l Z E N v b H V t b n M x L n t G a W 5 h b n p p Y W 1 l b n R v I G F n Z X Z v b G F 0 b y B j b 2 5 j Z X N z b y w 1 f S Z x d W 9 0 O y w m c X V v d D t T Z W N 0 a W 9 u M S 9 U Y W J l b G x h M S 9 B d X R v U m V t b 3 Z l Z E N v b H V t b n M x L n t T Z X R 0 b 3 J l L D Z 9 J n F 1 b 3 Q 7 L C Z x d W 9 0 O 1 N l Y 3 R p b 2 4 x L 1 R h Y m V s b G E x L 0 F 1 d G 9 S Z W 1 v d m V k Q 2 9 s d W 1 u c z E u e 0 R h d G E g R m l y b W E g Q 2 9 u d H J h d H R v L D d 9 J n F 1 b 3 Q 7 L C Z x d W 9 0 O 1 N l Y 3 R p b 2 4 x L 1 R h Y m V s b G E x L 0 F 1 d G 9 S Z W 1 v d m V k Q 2 9 s d W 1 u c z E u e 1 N p d G 8 g V 2 V i L D h 9 J n F 1 b 3 Q 7 L C Z x d W 9 0 O 1 N l Y 3 R p b 2 4 x L 1 R h Y m V s b G E x L 0 F 1 d G 9 S Z W 1 v d m V k Q 2 9 s d W 1 u c z E u e 0 R l c 2 N y a X p p b 2 5 l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c w M T N k N D k z L T Z l M W U t N G M y N C 1 h Z j Y x L T R j N G R i N z N i Z T E z Y S I g L z 4 8 R W 5 0 c n k g V H l w Z T 0 i R m l s b E N v b H V t b l R 5 c G V z I i B W Y W x 1 Z T 0 i c 0 F B Q U F B Q U F B Q 1 F B Q S I g L z 4 8 R W 5 0 c n k g V H l w Z T 0 i T G 9 h Z G V k V G 9 B b m F s e X N p c 1 N l c n Z p Y 2 V z I i B W Y W x 1 Z T 0 i b D A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S 0 x M V Q x N T o 1 O D o 0 M i 4 2 O D Q 3 M D c x W i I g L z 4 8 R W 5 0 c n k g V H l w Z T 0 i R m l s b F N 0 Y X R 1 c y I g V m F s d W U 9 I n N D b 2 1 w b G V 0 Z S I g L z 4 8 R W 5 0 c n k g V H l w Z T 0 i R m l s b F R h c m d l d C I g V m F s d W U 9 I n N B Z X J v c 3 B h e m l v I i A v P j x F b n R y e S B U e X B l P S J G a W x s R X J y b 3 J D b 3 V u d C I g V m F s d W U 9 I m w w I i A v P j x F b n R y e S B U e X B l P S J G a W x s Q 2 9 s d W 1 u T m F t Z X M i I F Z h b H V l P S J z W y Z x d W 9 0 O 1 N v Y 2 l l d M O g I C 0 g c 2 V 0 d G 9 y Z S B B Z X J v c 3 B h e m l v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E V y c m 9 y Q 2 9 k Z S I g V m F s d W U 9 I n N V b m t u b 3 d u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Q 2 9 1 b n Q i I F Z h b H V l P S J s M T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V y b 3 N w Y X p p b y 9 B d X R v U m V t b 3 Z l Z E N v b H V t b n M x L n t T b 2 N p Z X T D o C A t I H N l d H R v c m U g Q W V y b 3 N w Y X p p b y w w f S Z x d W 9 0 O y w m c X V v d D t T Z W N 0 a W 9 u M S 9 B Z X J v c 3 B h e m l v L 0 F 1 d G 9 S Z W 1 v d m V k Q 2 9 s d W 1 u c z E u e 0 R l c 2 N y a X p p b 2 5 l L D F 9 J n F 1 b 3 Q 7 L C Z x d W 9 0 O 1 N l Y 3 R p b 2 4 x L 0 F l c m 9 z c G F 6 a W 8 v Q X V 0 b 1 J l b W 9 2 Z W R D b 2 x 1 b W 5 z M S 5 7 U m V n a W 9 u Z S A s M n 0 m c X V v d D s s J n F 1 b 3 Q 7 U 2 V j d G l v b j E v Q W V y b 3 N w Y X p p b y 9 B d X R v U m V t b 3 Z l Z E N v b H V t b n M x L n t Q c m 9 2 a W 5 j a W E s M 3 0 m c X V v d D s s J n F 1 b 3 Q 7 U 2 V j d G l v b j E v Q W V y b 3 N w Y X p p b y 9 B d X R v U m V t b 3 Z l Z E N v b H V t b n M x L n t D b 2 1 1 b m U s N H 0 m c X V v d D s s J n F 1 b 3 Q 7 U 2 V j d G l v b j E v Q W V y b 3 N w Y X p p b y 9 B d X R v U m V t b 3 Z l Z E N v b H V t b n M x L n t G a W 5 h b n p p Y W 1 l b n R v I G F n Z X Z v b G F 0 b y B j b 2 5 j Z X N z b y w 1 f S Z x d W 9 0 O y w m c X V v d D t T Z W N 0 a W 9 u M S 9 B Z X J v c 3 B h e m l v L 0 F 1 d G 9 S Z W 1 v d m V k Q 2 9 s d W 1 u c z E u e 0 R h d G E g R m l y b W E g Q 2 9 u d H J h d H R v L D Z 9 J n F 1 b 3 Q 7 L C Z x d W 9 0 O 1 N l Y 3 R p b 2 4 x L 0 F l c m 9 z c G F 6 a W 8 v Q X V 0 b 1 J l b W 9 2 Z W R D b 2 x 1 b W 5 z M S 5 7 U 2 l 0 b y B X Z W I s N 3 0 m c X V v d D s s J n F 1 b 3 Q 7 U 2 V j d G l v b j E v Q W V y b 3 N w Y X p p b y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W V y b 3 N w Y X p p b y 9 B d X R v U m V t b 3 Z l Z E N v b H V t b n M x L n t T b 2 N p Z X T D o C A t I H N l d H R v c m U g Q W V y b 3 N w Y X p p b y w w f S Z x d W 9 0 O y w m c X V v d D t T Z W N 0 a W 9 u M S 9 B Z X J v c 3 B h e m l v L 0 F 1 d G 9 S Z W 1 v d m V k Q 2 9 s d W 1 u c z E u e 0 R l c 2 N y a X p p b 2 5 l L D F 9 J n F 1 b 3 Q 7 L C Z x d W 9 0 O 1 N l Y 3 R p b 2 4 x L 0 F l c m 9 z c G F 6 a W 8 v Q X V 0 b 1 J l b W 9 2 Z W R D b 2 x 1 b W 5 z M S 5 7 U m V n a W 9 u Z S A s M n 0 m c X V v d D s s J n F 1 b 3 Q 7 U 2 V j d G l v b j E v Q W V y b 3 N w Y X p p b y 9 B d X R v U m V t b 3 Z l Z E N v b H V t b n M x L n t Q c m 9 2 a W 5 j a W E s M 3 0 m c X V v d D s s J n F 1 b 3 Q 7 U 2 V j d G l v b j E v Q W V y b 3 N w Y X p p b y 9 B d X R v U m V t b 3 Z l Z E N v b H V t b n M x L n t D b 2 1 1 b m U s N H 0 m c X V v d D s s J n F 1 b 3 Q 7 U 2 V j d G l v b j E v Q W V y b 3 N w Y X p p b y 9 B d X R v U m V t b 3 Z l Z E N v b H V t b n M x L n t G a W 5 h b n p p Y W 1 l b n R v I G F n Z X Z v b G F 0 b y B j b 2 5 j Z X N z b y w 1 f S Z x d W 9 0 O y w m c X V v d D t T Z W N 0 a W 9 u M S 9 B Z X J v c 3 B h e m l v L 0 F 1 d G 9 S Z W 1 v d m V k Q 2 9 s d W 1 u c z E u e 0 R h d G E g R m l y b W E g Q 2 9 u d H J h d H R v L D Z 9 J n F 1 b 3 Q 7 L C Z x d W 9 0 O 1 N l Y 3 R p b 2 4 x L 0 F l c m 9 z c G F 6 a W 8 v Q X V 0 b 1 J l b W 9 2 Z W R D b 2 x 1 b W 5 z M S 5 7 U 2 l 0 b y B X Z W I s N 3 0 m c X V v d D s s J n F 1 b 3 Q 7 U 2 V j d G l v b j E v Q W V y b 3 N w Y X p p b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l c m 9 z c G F 6 a W 8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G V h Z T B i O S 0 w M T N k L T Q 4 N z E t O T M 3 M y 0 x M D N h N G Y 1 N m Z i Z D M i I C 8 + P E V u d H J 5 I F R 5 c G U 9 I k Z p b G x T d G F 0 d X M i I F Z h b H V l P S J z Q 2 9 t c G x l d G U i I C 8 + P E V u d H J 5 I F R 5 c G U 9 I k x v Y W R l Z F R v Q W 5 h b H l z a X N T Z X J 2 a W N l c y I g V m F s d W U 9 I m w w I i A v P j x F b n R y e S B U e X B l P S J G a W x s R W 5 h Y m x l Z C I g V m F s d W U 9 I m w x I i A v P j x F b n R y e S B U e X B l P S J O Y X Z p Z 2 F 0 a W 9 u U 3 R l c E 5 h b W U i I F Z h b H V l P S J z T m F 2 a W d h e m l v b m U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G F z d F V w Z G F 0 Z W Q i I F Z h b H V l P S J k M j A y N i 0 w N S 0 x M V Q x N T o 1 O D o 0 M i 4 2 O T I 3 M D k z W i I g L z 4 8 R W 5 0 c n k g V H l w Z T 0 i R m l s b E N v b H V t b k 5 h b W V z I i B W Y W x 1 Z T 0 i c 1 s m c X V v d D t T b 2 N p Z X T D o C A t I H N l d H R v c m U g Q W 1 i a W V u d G U g Z S B F b m V y Z 2 l h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E N v b H V t b l R 5 c G V z I i B W Y W x 1 Z T 0 i c 0 F B Q U F B Q U F B Q 1 F B Q S I g L z 4 8 R W 5 0 c n k g V H l w Z T 0 i R m l s b F R h c m d l d C I g V m F s d W U 9 I n N B b W J p Z W 5 0 Z V 9 l X 0 V u Z X J n a W E i I C 8 + P E V u d H J 5 I F R 5 c G U 9 I k Z p b G x P Y m p l Y 3 R U e X B l I i B W Y W x 1 Z T 0 i c 1 R h Y m x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b W J p Z W 5 0 Z S B l I E V u Z X J n a W E v Q X V 0 b 1 J l b W 9 2 Z W R D b 2 x 1 b W 5 z M S 5 7 U 2 9 j a W V 0 w 6 A g L S B z Z X R 0 b 3 J l I E F t Y m l l b n R l I G U g R W 5 l c m d p Y S w w f S Z x d W 9 0 O y w m c X V v d D t T Z W N 0 a W 9 u M S 9 B b W J p Z W 5 0 Z S B l I E V u Z X J n a W E v Q X V 0 b 1 J l b W 9 2 Z W R D b 2 x 1 b W 5 z M S 5 7 R G V z Y 3 J p e m l v b m U s M X 0 m c X V v d D s s J n F 1 b 3 Q 7 U 2 V j d G l v b j E v Q W 1 i a W V u d G U g Z S B F b m V y Z 2 l h L 0 F 1 d G 9 S Z W 1 v d m V k Q 2 9 s d W 1 u c z E u e 1 J l Z 2 l v b m U g L D J 9 J n F 1 b 3 Q 7 L C Z x d W 9 0 O 1 N l Y 3 R p b 2 4 x L 0 F t Y m l l b n R l I G U g R W 5 l c m d p Y S 9 B d X R v U m V t b 3 Z l Z E N v b H V t b n M x L n t Q c m 9 2 a W 5 j a W E s M 3 0 m c X V v d D s s J n F 1 b 3 Q 7 U 2 V j d G l v b j E v Q W 1 i a W V u d G U g Z S B F b m V y Z 2 l h L 0 F 1 d G 9 S Z W 1 v d m V k Q 2 9 s d W 1 u c z E u e 0 N v b X V u Z S w 0 f S Z x d W 9 0 O y w m c X V v d D t T Z W N 0 a W 9 u M S 9 B b W J p Z W 5 0 Z S B l I E V u Z X J n a W E v Q X V 0 b 1 J l b W 9 2 Z W R D b 2 x 1 b W 5 z M S 5 7 R m l u Y W 5 6 a W F t Z W 5 0 b y B h Z 2 V 2 b 2 x h d G 8 g Y 2 9 u Y 2 V z c 2 8 s N X 0 m c X V v d D s s J n F 1 b 3 Q 7 U 2 V j d G l v b j E v Q W 1 i a W V u d G U g Z S B F b m V y Z 2 l h L 0 F 1 d G 9 S Z W 1 v d m V k Q 2 9 s d W 1 u c z E u e 0 R h d G E g R m l y b W E g Q 2 9 u d H J h d H R v L D Z 9 J n F 1 b 3 Q 7 L C Z x d W 9 0 O 1 N l Y 3 R p b 2 4 x L 0 F t Y m l l b n R l I G U g R W 5 l c m d p Y S 9 B d X R v U m V t b 3 Z l Z E N v b H V t b n M x L n t T a X R v I F d l Y i w 3 f S Z x d W 9 0 O y w m c X V v d D t T Z W N 0 a W 9 u M S 9 B b W J p Z W 5 0 Z S B l I E V u Z X J n a W E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t Y m l l b n R l I G U g R W 5 l c m d p Y S 9 B d X R v U m V t b 3 Z l Z E N v b H V t b n M x L n t T b 2 N p Z X T D o C A t I H N l d H R v c m U g Q W 1 i a W V u d G U g Z S B F b m V y Z 2 l h L D B 9 J n F 1 b 3 Q 7 L C Z x d W 9 0 O 1 N l Y 3 R p b 2 4 x L 0 F t Y m l l b n R l I G U g R W 5 l c m d p Y S 9 B d X R v U m V t b 3 Z l Z E N v b H V t b n M x L n t E Z X N j c m l 6 a W 9 u Z S w x f S Z x d W 9 0 O y w m c X V v d D t T Z W N 0 a W 9 u M S 9 B b W J p Z W 5 0 Z S B l I E V u Z X J n a W E v Q X V 0 b 1 J l b W 9 2 Z W R D b 2 x 1 b W 5 z M S 5 7 U m V n a W 9 u Z S A s M n 0 m c X V v d D s s J n F 1 b 3 Q 7 U 2 V j d G l v b j E v Q W 1 i a W V u d G U g Z S B F b m V y Z 2 l h L 0 F 1 d G 9 S Z W 1 v d m V k Q 2 9 s d W 1 u c z E u e 1 B y b 3 Z p b m N p Y S w z f S Z x d W 9 0 O y w m c X V v d D t T Z W N 0 a W 9 u M S 9 B b W J p Z W 5 0 Z S B l I E V u Z X J n a W E v Q X V 0 b 1 J l b W 9 2 Z W R D b 2 x 1 b W 5 z M S 5 7 Q 2 9 t d W 5 l L D R 9 J n F 1 b 3 Q 7 L C Z x d W 9 0 O 1 N l Y 3 R p b 2 4 x L 0 F t Y m l l b n R l I G U g R W 5 l c m d p Y S 9 B d X R v U m V t b 3 Z l Z E N v b H V t b n M x L n t G a W 5 h b n p p Y W 1 l b n R v I G F n Z X Z v b G F 0 b y B j b 2 5 j Z X N z b y w 1 f S Z x d W 9 0 O y w m c X V v d D t T Z W N 0 a W 9 u M S 9 B b W J p Z W 5 0 Z S B l I E V u Z X J n a W E v Q X V 0 b 1 J l b W 9 2 Z W R D b 2 x 1 b W 5 z M S 5 7 R G F 0 Y S B G a X J t Y S B D b 2 5 0 c m F 0 d G 8 s N n 0 m c X V v d D s s J n F 1 b 3 Q 7 U 2 V j d G l v b j E v Q W 1 i a W V u d G U g Z S B F b m V y Z 2 l h L 0 F 1 d G 9 S Z W 1 v d m V k Q 2 9 s d W 1 u c z E u e 1 N p d G 8 g V 2 V i L D d 9 J n F 1 b 3 Q 7 L C Z x d W 9 0 O 1 N l Y 3 R p b 2 4 x L 0 F t Y m l l b n R l I G U g R W 5 l c m d p Y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t Y m l l b n R l J T I w Z S U y M E V u Z X J n a W E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t Y m l l b n R l J T I w Z S U y M E V u Z X J n a W E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2 F n c m 9 h b G l t Z W 5 0 Y X J l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G U 2 Y j I x Y z Y t N W E 1 O C 0 0 Y j k 4 L T l i O T M t Z W Q 4 M W Q 0 N G M 3 N T c 2 I i A v P j x F b n R y e S B U e X B l P S J G a W x s V G F y Z 2 V 0 I i B W Y W x 1 Z T 0 i c 0 J p b 2 F n c m 9 h b G l t Z W 5 0 Y X J l I i A v P j x F b n R y e S B U e X B l P S J M b 2 F k Z W R U b 0 F u Y W x 5 c 2 l z U 2 V y d m l j Z X M i I F Z h b H V l P S J s M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y L j c x N T I x O D V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C a W 9 h Z 3 J v Y W x p b W V u d G F y Z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4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p b 2 F n c m 9 h b G l t Z W 5 0 Y X J l L 0 F 1 d G 9 S Z W 1 v d m V k Q 2 9 s d W 1 u c z E u e 1 N v Y 2 l l d M O g I C 0 g c 2 V 0 d G 9 y Z S B C a W 9 h Z 3 J v Y W x p b W V u d G F y Z S w w f S Z x d W 9 0 O y w m c X V v d D t T Z W N 0 a W 9 u M S 9 C a W 9 h Z 3 J v Y W x p b W V u d G F y Z S 9 B d X R v U m V t b 3 Z l Z E N v b H V t b n M x L n t E Z X N j c m l 6 a W 9 u Z S w x f S Z x d W 9 0 O y w m c X V v d D t T Z W N 0 a W 9 u M S 9 C a W 9 h Z 3 J v Y W x p b W V u d G F y Z S 9 B d X R v U m V t b 3 Z l Z E N v b H V t b n M x L n t S Z W d p b 2 5 l I C w y f S Z x d W 9 0 O y w m c X V v d D t T Z W N 0 a W 9 u M S 9 C a W 9 h Z 3 J v Y W x p b W V u d G F y Z S 9 B d X R v U m V t b 3 Z l Z E N v b H V t b n M x L n t Q c m 9 2 a W 5 j a W E s M 3 0 m c X V v d D s s J n F 1 b 3 Q 7 U 2 V j d G l v b j E v Q m l v Y W d y b 2 F s a W 1 l b n R h c m U v Q X V 0 b 1 J l b W 9 2 Z W R D b 2 x 1 b W 5 z M S 5 7 Q 2 9 t d W 5 l L D R 9 J n F 1 b 3 Q 7 L C Z x d W 9 0 O 1 N l Y 3 R p b 2 4 x L 0 J p b 2 F n c m 9 h b G l t Z W 5 0 Y X J l L 0 F 1 d G 9 S Z W 1 v d m V k Q 2 9 s d W 1 u c z E u e 0 Z p b m F u e m l h b W V u d G 8 g Y W d l d m 9 s Y X R v I G N v b m N l c 3 N v L D V 9 J n F 1 b 3 Q 7 L C Z x d W 9 0 O 1 N l Y 3 R p b 2 4 x L 0 J p b 2 F n c m 9 h b G l t Z W 5 0 Y X J l L 0 F 1 d G 9 S Z W 1 v d m V k Q 2 9 s d W 1 u c z E u e 0 R h d G E g R m l y b W E g Q 2 9 u d H J h d H R v L D Z 9 J n F 1 b 3 Q 7 L C Z x d W 9 0 O 1 N l Y 3 R p b 2 4 x L 0 J p b 2 F n c m 9 h b G l t Z W 5 0 Y X J l L 0 F 1 d G 9 S Z W 1 v d m V k Q 2 9 s d W 1 u c z E u e 1 N p d G 8 g V 2 V i L D d 9 J n F 1 b 3 Q 7 L C Z x d W 9 0 O 1 N l Y 3 R p b 2 4 x L 0 J p b 2 F n c m 9 h b G l t Z W 5 0 Y X J l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C a W 9 h Z 3 J v Y W x p b W V u d G F y Z S 9 B d X R v U m V t b 3 Z l Z E N v b H V t b n M x L n t T b 2 N p Z X T D o C A t I H N l d H R v c m U g Q m l v Y W d y b 2 F s a W 1 l b n R h c m U s M H 0 m c X V v d D s s J n F 1 b 3 Q 7 U 2 V j d G l v b j E v Q m l v Y W d y b 2 F s a W 1 l b n R h c m U v Q X V 0 b 1 J l b W 9 2 Z W R D b 2 x 1 b W 5 z M S 5 7 R G V z Y 3 J p e m l v b m U s M X 0 m c X V v d D s s J n F 1 b 3 Q 7 U 2 V j d G l v b j E v Q m l v Y W d y b 2 F s a W 1 l b n R h c m U v Q X V 0 b 1 J l b W 9 2 Z W R D b 2 x 1 b W 5 z M S 5 7 U m V n a W 9 u Z S A s M n 0 m c X V v d D s s J n F 1 b 3 Q 7 U 2 V j d G l v b j E v Q m l v Y W d y b 2 F s a W 1 l b n R h c m U v Q X V 0 b 1 J l b W 9 2 Z W R D b 2 x 1 b W 5 z M S 5 7 U H J v d m l u Y 2 l h L D N 9 J n F 1 b 3 Q 7 L C Z x d W 9 0 O 1 N l Y 3 R p b 2 4 x L 0 J p b 2 F n c m 9 h b G l t Z W 5 0 Y X J l L 0 F 1 d G 9 S Z W 1 v d m V k Q 2 9 s d W 1 u c z E u e 0 N v b X V u Z S w 0 f S Z x d W 9 0 O y w m c X V v d D t T Z W N 0 a W 9 u M S 9 C a W 9 h Z 3 J v Y W x p b W V u d G F y Z S 9 B d X R v U m V t b 3 Z l Z E N v b H V t b n M x L n t G a W 5 h b n p p Y W 1 l b n R v I G F n Z X Z v b G F 0 b y B j b 2 5 j Z X N z b y w 1 f S Z x d W 9 0 O y w m c X V v d D t T Z W N 0 a W 9 u M S 9 C a W 9 h Z 3 J v Y W x p b W V u d G F y Z S 9 B d X R v U m V t b 3 Z l Z E N v b H V t b n M x L n t E Y X R h I E Z p c m 1 h I E N v b n R y Y X R 0 b y w 2 f S Z x d W 9 0 O y w m c X V v d D t T Z W N 0 a W 9 u M S 9 C a W 9 h Z 3 J v Y W x p b W V u d G F y Z S 9 B d X R v U m V t b 3 Z l Z E N v b H V t b n M x L n t T a X R v I F d l Y i w 3 f S Z x d W 9 0 O y w m c X V v d D t T Z W N 0 a W 9 u M S 9 C a W 9 h Z 3 J v Y W x p b W V u d G F y Z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p b 2 F n c m 9 h b G l t Z W 5 0 Y X J l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W R i M T Q y Z C 0 2 Y W U y L T Q w M T Y t O T E w M y 1 k N D I y M 2 Y x O W U w Y 2 Q i I C 8 + P E V u d H J 5 I F R 5 c G U 9 I k Z p b G x U Y X J n Z X Q i I F Z h b H V l P S J z Q 2 x v d W R f Y 2 9 t c H V 0 a W 5 n I i A v P j x F b n R y e S B U e X B l P S J M b 2 F k Z W R U b 0 F u Y W x 5 c 2 l z U 2 V y d m l j Z X M i I F Z h b H V l P S J s M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y L j c y N z I y M T Z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D b G 9 1 Z C B D b 2 1 w d X R p b m c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1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G 9 1 Z C B j b 2 1 w d X R p b m c v Q X V 0 b 1 J l b W 9 2 Z W R D b 2 x 1 b W 5 z M S 5 7 U 2 9 j a W V 0 w 6 A g L S B z Z X R 0 b 3 J l I E N s b 3 V k I E N v b X B 1 d G l u Z y w w f S Z x d W 9 0 O y w m c X V v d D t T Z W N 0 a W 9 u M S 9 D b G 9 1 Z C B j b 2 1 w d X R p b m c v Q X V 0 b 1 J l b W 9 2 Z W R D b 2 x 1 b W 5 z M S 5 7 R G V z Y 3 J p e m l v b m U s M X 0 m c X V v d D s s J n F 1 b 3 Q 7 U 2 V j d G l v b j E v Q 2 x v d W Q g Y 2 9 t c H V 0 a W 5 n L 0 F 1 d G 9 S Z W 1 v d m V k Q 2 9 s d W 1 u c z E u e 1 J l Z 2 l v b m U g L D J 9 J n F 1 b 3 Q 7 L C Z x d W 9 0 O 1 N l Y 3 R p b 2 4 x L 0 N s b 3 V k I G N v b X B 1 d G l u Z y 9 B d X R v U m V t b 3 Z l Z E N v b H V t b n M x L n t Q c m 9 2 a W 5 j a W E s M 3 0 m c X V v d D s s J n F 1 b 3 Q 7 U 2 V j d G l v b j E v Q 2 x v d W Q g Y 2 9 t c H V 0 a W 5 n L 0 F 1 d G 9 S Z W 1 v d m V k Q 2 9 s d W 1 u c z E u e 0 N v b X V u Z S w 0 f S Z x d W 9 0 O y w m c X V v d D t T Z W N 0 a W 9 u M S 9 D b G 9 1 Z C B j b 2 1 w d X R p b m c v Q X V 0 b 1 J l b W 9 2 Z W R D b 2 x 1 b W 5 z M S 5 7 R m l u Y W 5 6 a W F t Z W 5 0 b y B h Z 2 V 2 b 2 x h d G 8 g Y 2 9 u Y 2 V z c 2 8 s N X 0 m c X V v d D s s J n F 1 b 3 Q 7 U 2 V j d G l v b j E v Q 2 x v d W Q g Y 2 9 t c H V 0 a W 5 n L 0 F 1 d G 9 S Z W 1 v d m V k Q 2 9 s d W 1 u c z E u e 0 R h d G E g R m l y b W E g Q 2 9 u d H J h d H R v L D Z 9 J n F 1 b 3 Q 7 L C Z x d W 9 0 O 1 N l Y 3 R p b 2 4 x L 0 N s b 3 V k I G N v b X B 1 d G l u Z y 9 B d X R v U m V t b 3 Z l Z E N v b H V t b n M x L n t T a X R v I F d l Y i w 3 f S Z x d W 9 0 O y w m c X V v d D t T Z W N 0 a W 9 u M S 9 D b G 9 1 Z C B j b 2 1 w d X R p b m c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N s b 3 V k I G N v b X B 1 d G l u Z y 9 B d X R v U m V t b 3 Z l Z E N v b H V t b n M x L n t T b 2 N p Z X T D o C A t I H N l d H R v c m U g Q 2 x v d W Q g Q 2 9 t c H V 0 a W 5 n L D B 9 J n F 1 b 3 Q 7 L C Z x d W 9 0 O 1 N l Y 3 R p b 2 4 x L 0 N s b 3 V k I G N v b X B 1 d G l u Z y 9 B d X R v U m V t b 3 Z l Z E N v b H V t b n M x L n t E Z X N j c m l 6 a W 9 u Z S w x f S Z x d W 9 0 O y w m c X V v d D t T Z W N 0 a W 9 u M S 9 D b G 9 1 Z C B j b 2 1 w d X R p b m c v Q X V 0 b 1 J l b W 9 2 Z W R D b 2 x 1 b W 5 z M S 5 7 U m V n a W 9 u Z S A s M n 0 m c X V v d D s s J n F 1 b 3 Q 7 U 2 V j d G l v b j E v Q 2 x v d W Q g Y 2 9 t c H V 0 a W 5 n L 0 F 1 d G 9 S Z W 1 v d m V k Q 2 9 s d W 1 u c z E u e 1 B y b 3 Z p b m N p Y S w z f S Z x d W 9 0 O y w m c X V v d D t T Z W N 0 a W 9 u M S 9 D b G 9 1 Z C B j b 2 1 w d X R p b m c v Q X V 0 b 1 J l b W 9 2 Z W R D b 2 x 1 b W 5 z M S 5 7 Q 2 9 t d W 5 l L D R 9 J n F 1 b 3 Q 7 L C Z x d W 9 0 O 1 N l Y 3 R p b 2 4 x L 0 N s b 3 V k I G N v b X B 1 d G l u Z y 9 B d X R v U m V t b 3 Z l Z E N v b H V t b n M x L n t G a W 5 h b n p p Y W 1 l b n R v I G F n Z X Z v b G F 0 b y B j b 2 5 j Z X N z b y w 1 f S Z x d W 9 0 O y w m c X V v d D t T Z W N 0 a W 9 u M S 9 D b G 9 1 Z C B j b 2 1 w d X R p b m c v Q X V 0 b 1 J l b W 9 2 Z W R D b 2 x 1 b W 5 z M S 5 7 R G F 0 Y S B G a X J t Y S B D b 2 5 0 c m F 0 d G 8 s N n 0 m c X V v d D s s J n F 1 b 3 Q 7 U 2 V j d G l v b j E v Q 2 x v d W Q g Y 2 9 t c H V 0 a W 5 n L 0 F 1 d G 9 S Z W 1 v d m V k Q 2 9 s d W 1 u c z E u e 1 N p d G 8 g V 2 V i L D d 9 J n F 1 b 3 Q 7 L C Z x d W 9 0 O 1 N l Y 3 R p b 2 4 x L 0 N s b 3 V k I G N v b X B 1 d G l u Z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s b 3 V k J T I w Y 2 9 t c H V 0 a W 5 n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x Z j g 0 O W U x L T R j N z M t N G I y Z S 1 h M W V j L T I 2 Y T V i N D B j Y z U 1 Y i I g L z 4 8 R W 5 0 c n k g V H l w Z T 0 i R m l s b F R h c m d l d C I g V m F s d W U 9 I n N F X 0 N v b W 1 l c m N l I i A v P j x F b n R y e S B U e X B l P S J M b 2 F k Z W R U b 0 F u Y W x 5 c 2 l z U 2 V y d m l j Z X M i I F Z h b H V l P S J s M C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y L j c 0 N T I y N T Z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F L U N v b W 1 l c m N l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z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S 1 D b 2 1 t Z X J j Z S 9 B d X R v U m V t b 3 Z l Z E N v b H V t b n M x L n t T b 2 N p Z X T D o C A t I H N l d H R v c m U g R S 1 D b 2 1 t Z X J j Z S w w f S Z x d W 9 0 O y w m c X V v d D t T Z W N 0 a W 9 u M S 9 F L U N v b W 1 l c m N l L 0 F 1 d G 9 S Z W 1 v d m V k Q 2 9 s d W 1 u c z E u e 0 R l c 2 N y a X p p b 2 5 l L D F 9 J n F 1 b 3 Q 7 L C Z x d W 9 0 O 1 N l Y 3 R p b 2 4 x L 0 U t Q 2 9 t b W V y Y 2 U v Q X V 0 b 1 J l b W 9 2 Z W R D b 2 x 1 b W 5 z M S 5 7 U m V n a W 9 u Z S A s M n 0 m c X V v d D s s J n F 1 b 3 Q 7 U 2 V j d G l v b j E v R S 1 D b 2 1 t Z X J j Z S 9 B d X R v U m V t b 3 Z l Z E N v b H V t b n M x L n t Q c m 9 2 a W 5 j a W E s M 3 0 m c X V v d D s s J n F 1 b 3 Q 7 U 2 V j d G l v b j E v R S 1 D b 2 1 t Z X J j Z S 9 B d X R v U m V t b 3 Z l Z E N v b H V t b n M x L n t D b 2 1 1 b m U s N H 0 m c X V v d D s s J n F 1 b 3 Q 7 U 2 V j d G l v b j E v R S 1 D b 2 1 t Z X J j Z S 9 B d X R v U m V t b 3 Z l Z E N v b H V t b n M x L n t G a W 5 h b n p p Y W 1 l b n R v I G F n Z X Z v b G F 0 b y B j b 2 5 j Z X N z b y w 1 f S Z x d W 9 0 O y w m c X V v d D t T Z W N 0 a W 9 u M S 9 F L U N v b W 1 l c m N l L 0 F 1 d G 9 S Z W 1 v d m V k Q 2 9 s d W 1 u c z E u e 0 R h d G E g R m l y b W E g Q 2 9 u d H J h d H R v L D Z 9 J n F 1 b 3 Q 7 L C Z x d W 9 0 O 1 N l Y 3 R p b 2 4 x L 0 U t Q 2 9 t b W V y Y 2 U v Q X V 0 b 1 J l b W 9 2 Z W R D b 2 x 1 b W 5 z M S 5 7 U 2 l 0 b y B X Z W I s N 3 0 m c X V v d D s s J n F 1 b 3 Q 7 U 2 V j d G l v b j E v R S 1 D b 2 1 t Z X J j Z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R S 1 D b 2 1 t Z X J j Z S 9 B d X R v U m V t b 3 Z l Z E N v b H V t b n M x L n t T b 2 N p Z X T D o C A t I H N l d H R v c m U g R S 1 D b 2 1 t Z X J j Z S w w f S Z x d W 9 0 O y w m c X V v d D t T Z W N 0 a W 9 u M S 9 F L U N v b W 1 l c m N l L 0 F 1 d G 9 S Z W 1 v d m V k Q 2 9 s d W 1 u c z E u e 0 R l c 2 N y a X p p b 2 5 l L D F 9 J n F 1 b 3 Q 7 L C Z x d W 9 0 O 1 N l Y 3 R p b 2 4 x L 0 U t Q 2 9 t b W V y Y 2 U v Q X V 0 b 1 J l b W 9 2 Z W R D b 2 x 1 b W 5 z M S 5 7 U m V n a W 9 u Z S A s M n 0 m c X V v d D s s J n F 1 b 3 Q 7 U 2 V j d G l v b j E v R S 1 D b 2 1 t Z X J j Z S 9 B d X R v U m V t b 3 Z l Z E N v b H V t b n M x L n t Q c m 9 2 a W 5 j a W E s M 3 0 m c X V v d D s s J n F 1 b 3 Q 7 U 2 V j d G l v b j E v R S 1 D b 2 1 t Z X J j Z S 9 B d X R v U m V t b 3 Z l Z E N v b H V t b n M x L n t D b 2 1 1 b m U s N H 0 m c X V v d D s s J n F 1 b 3 Q 7 U 2 V j d G l v b j E v R S 1 D b 2 1 t Z X J j Z S 9 B d X R v U m V t b 3 Z l Z E N v b H V t b n M x L n t G a W 5 h b n p p Y W 1 l b n R v I G F n Z X Z v b G F 0 b y B j b 2 5 j Z X N z b y w 1 f S Z x d W 9 0 O y w m c X V v d D t T Z W N 0 a W 9 u M S 9 F L U N v b W 1 l c m N l L 0 F 1 d G 9 S Z W 1 v d m V k Q 2 9 s d W 1 u c z E u e 0 R h d G E g R m l y b W E g Q 2 9 u d H J h d H R v L D Z 9 J n F 1 b 3 Q 7 L C Z x d W 9 0 O 1 N l Y 3 R p b 2 4 x L 0 U t Q 2 9 t b W V y Y 2 U v Q X V 0 b 1 J l b W 9 2 Z W R D b 2 x 1 b W 5 z M S 5 7 U 2 l 0 b y B X Z W I s N 3 0 m c X V v d D s s J n F 1 b 3 Q 7 U 2 V j d G l v b j E v R S 1 D b 2 1 t Z X J j Z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U t Q 2 9 t b W V y Y 2 U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N D k 4 M T h m L W I 0 M z c t N D Y 0 N y 1 i N T Y x L W U 5 O W U 5 M G V h M 2 Y 2 Y y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V f R 2 9 2 Z X J u b W V u d C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U t M T F U M T U 6 N T g 6 N D I u O D E 1 M j c w O V o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E U t R 2 9 2 Z X J u b W V u d C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S 1 H b 3 Z l c m 5 t Z W 5 0 L 0 F 1 d G 9 S Z W 1 v d m V k Q 2 9 s d W 1 u c z E u e 1 N v Y 2 l l d M O g I C 0 g c 2 V 0 d G 9 y Z S B F L U d v d m V y b m 1 l b n Q s M H 0 m c X V v d D s s J n F 1 b 3 Q 7 U 2 V j d G l v b j E v R S 1 H b 3 Z l c m 5 t Z W 5 0 L 0 F 1 d G 9 S Z W 1 v d m V k Q 2 9 s d W 1 u c z E u e 0 R l c 2 N y a X p p b 2 5 l L D F 9 J n F 1 b 3 Q 7 L C Z x d W 9 0 O 1 N l Y 3 R p b 2 4 x L 0 U t R 2 9 2 Z X J u b W V u d C 9 B d X R v U m V t b 3 Z l Z E N v b H V t b n M x L n t S Z W d p b 2 5 l I C w y f S Z x d W 9 0 O y w m c X V v d D t T Z W N 0 a W 9 u M S 9 F L U d v d m V y b m 1 l b n Q v Q X V 0 b 1 J l b W 9 2 Z W R D b 2 x 1 b W 5 z M S 5 7 U H J v d m l u Y 2 l h L D N 9 J n F 1 b 3 Q 7 L C Z x d W 9 0 O 1 N l Y 3 R p b 2 4 x L 0 U t R 2 9 2 Z X J u b W V u d C 9 B d X R v U m V t b 3 Z l Z E N v b H V t b n M x L n t D b 2 1 1 b m U s N H 0 m c X V v d D s s J n F 1 b 3 Q 7 U 2 V j d G l v b j E v R S 1 H b 3 Z l c m 5 t Z W 5 0 L 0 F 1 d G 9 S Z W 1 v d m V k Q 2 9 s d W 1 u c z E u e 0 Z p b m F u e m l h b W V u d G 8 g Y W d l d m 9 s Y X R v I G N v b m N l c 3 N v L D V 9 J n F 1 b 3 Q 7 L C Z x d W 9 0 O 1 N l Y 3 R p b 2 4 x L 0 U t R 2 9 2 Z X J u b W V u d C 9 B d X R v U m V t b 3 Z l Z E N v b H V t b n M x L n t E Y X R h I E Z p c m 1 h I E N v b n R y Y X R 0 b y w 2 f S Z x d W 9 0 O y w m c X V v d D t T Z W N 0 a W 9 u M S 9 F L U d v d m V y b m 1 l b n Q v Q X V 0 b 1 J l b W 9 2 Z W R D b 2 x 1 b W 5 z M S 5 7 U 2 l 0 b y B X Z W I s N 3 0 m c X V v d D s s J n F 1 b 3 Q 7 U 2 V j d G l v b j E v R S 1 H b 3 Z l c m 5 t Z W 5 0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F L U d v d m V y b m 1 l b n Q v Q X V 0 b 1 J l b W 9 2 Z W R D b 2 x 1 b W 5 z M S 5 7 U 2 9 j a W V 0 w 6 A g L S B z Z X R 0 b 3 J l I E U t R 2 9 2 Z X J u b W V u d C w w f S Z x d W 9 0 O y w m c X V v d D t T Z W N 0 a W 9 u M S 9 F L U d v d m V y b m 1 l b n Q v Q X V 0 b 1 J l b W 9 2 Z W R D b 2 x 1 b W 5 z M S 5 7 R G V z Y 3 J p e m l v b m U s M X 0 m c X V v d D s s J n F 1 b 3 Q 7 U 2 V j d G l v b j E v R S 1 H b 3 Z l c m 5 t Z W 5 0 L 0 F 1 d G 9 S Z W 1 v d m V k Q 2 9 s d W 1 u c z E u e 1 J l Z 2 l v b m U g L D J 9 J n F 1 b 3 Q 7 L C Z x d W 9 0 O 1 N l Y 3 R p b 2 4 x L 0 U t R 2 9 2 Z X J u b W V u d C 9 B d X R v U m V t b 3 Z l Z E N v b H V t b n M x L n t Q c m 9 2 a W 5 j a W E s M 3 0 m c X V v d D s s J n F 1 b 3 Q 7 U 2 V j d G l v b j E v R S 1 H b 3 Z l c m 5 t Z W 5 0 L 0 F 1 d G 9 S Z W 1 v d m V k Q 2 9 s d W 1 u c z E u e 0 N v b X V u Z S w 0 f S Z x d W 9 0 O y w m c X V v d D t T Z W N 0 a W 9 u M S 9 F L U d v d m V y b m 1 l b n Q v Q X V 0 b 1 J l b W 9 2 Z W R D b 2 x 1 b W 5 z M S 5 7 R m l u Y W 5 6 a W F t Z W 5 0 b y B h Z 2 V 2 b 2 x h d G 8 g Y 2 9 u Y 2 V z c 2 8 s N X 0 m c X V v d D s s J n F 1 b 3 Q 7 U 2 V j d G l v b j E v R S 1 H b 3 Z l c m 5 t Z W 5 0 L 0 F 1 d G 9 S Z W 1 v d m V k Q 2 9 s d W 1 u c z E u e 0 R h d G E g R m l y b W E g Q 2 9 u d H J h d H R v L D Z 9 J n F 1 b 3 Q 7 L C Z x d W 9 0 O 1 N l Y 3 R p b 2 4 x L 0 U t R 2 9 2 Z X J u b W V u d C 9 B d X R v U m V t b 3 Z l Z E N v b H V t b n M x L n t T a X R v I F d l Y i w 3 f S Z x d W 9 0 O y w m c X V v d D t T Z W N 0 a W 9 u M S 9 F L U d v d m V y b m 1 l b n Q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L U d v d m V y b m 1 l b n Q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F i O D A y O T Y t Y W Q 5 N y 0 0 Y z d k L T g x M 2 Q t M D k 3 Z j c x Z m I 2 O G Q 2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m c m F z d H J 1 d H R 1 c m F f Z V 9 z a W N 1 c m V 6 e m E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y L j g y N j I 3 M z l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J b m Z y Y X N 0 c n V 0 d H V y Y S B l I H N p Y 3 V y Z X p 6 Y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Z n J h c 3 R y d X R 0 d X J h I G U g c 2 l j d X J l e n p h L 0 F 1 d G 9 S Z W 1 v d m V k Q 2 9 s d W 1 u c z E u e 1 N v Y 2 l l d M O g I C 0 g c 2 V 0 d G 9 y Z S B J b m Z y Y X N 0 c n V 0 d H V y Y S B l I H N p Y 3 V y Z X p 6 Y S w w f S Z x d W 9 0 O y w m c X V v d D t T Z W N 0 a W 9 u M S 9 J b m Z y Y X N 0 c n V 0 d H V y Y S B l I H N p Y 3 V y Z X p 6 Y S 9 B d X R v U m V t b 3 Z l Z E N v b H V t b n M x L n t E Z X N j c m l 6 a W 9 u Z S w x f S Z x d W 9 0 O y w m c X V v d D t T Z W N 0 a W 9 u M S 9 J b m Z y Y X N 0 c n V 0 d H V y Y S B l I H N p Y 3 V y Z X p 6 Y S 9 B d X R v U m V t b 3 Z l Z E N v b H V t b n M x L n t S Z W d p b 2 5 l I C w y f S Z x d W 9 0 O y w m c X V v d D t T Z W N 0 a W 9 u M S 9 J b m Z y Y X N 0 c n V 0 d H V y Y S B l I H N p Y 3 V y Z X p 6 Y S 9 B d X R v U m V t b 3 Z l Z E N v b H V t b n M x L n t Q c m 9 2 a W 5 j a W E s M 3 0 m c X V v d D s s J n F 1 b 3 Q 7 U 2 V j d G l v b j E v S W 5 m c m F z d H J 1 d H R 1 c m E g Z S B z a W N 1 c m V 6 e m E v Q X V 0 b 1 J l b W 9 2 Z W R D b 2 x 1 b W 5 z M S 5 7 Q 2 9 t d W 5 l L D R 9 J n F 1 b 3 Q 7 L C Z x d W 9 0 O 1 N l Y 3 R p b 2 4 x L 0 l u Z n J h c 3 R y d X R 0 d X J h I G U g c 2 l j d X J l e n p h L 0 F 1 d G 9 S Z W 1 v d m V k Q 2 9 s d W 1 u c z E u e 0 Z p b m F u e m l h b W V u d G 8 g Y W d l d m 9 s Y X R v I G N v b m N l c 3 N v L D V 9 J n F 1 b 3 Q 7 L C Z x d W 9 0 O 1 N l Y 3 R p b 2 4 x L 0 l u Z n J h c 3 R y d X R 0 d X J h I G U g c 2 l j d X J l e n p h L 0 F 1 d G 9 S Z W 1 v d m V k Q 2 9 s d W 1 u c z E u e 0 R h d G E g R m l y b W E g Q 2 9 u d H J h d H R v L D Z 9 J n F 1 b 3 Q 7 L C Z x d W 9 0 O 1 N l Y 3 R p b 2 4 x L 0 l u Z n J h c 3 R y d X R 0 d X J h I G U g c 2 l j d X J l e n p h L 0 F 1 d G 9 S Z W 1 v d m V k Q 2 9 s d W 1 u c z E u e 1 N p d G 8 g V 2 V i L D d 9 J n F 1 b 3 Q 7 L C Z x d W 9 0 O 1 N l Y 3 R p b 2 4 x L 0 l u Z n J h c 3 R y d X R 0 d X J h I G U g c 2 l j d X J l e n p h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J b m Z y Y X N 0 c n V 0 d H V y Y S B l I H N p Y 3 V y Z X p 6 Y S 9 B d X R v U m V t b 3 Z l Z E N v b H V t b n M x L n t T b 2 N p Z X T D o C A t I H N l d H R v c m U g S W 5 m c m F z d H J 1 d H R 1 c m E g Z S B z a W N 1 c m V 6 e m E s M H 0 m c X V v d D s s J n F 1 b 3 Q 7 U 2 V j d G l v b j E v S W 5 m c m F z d H J 1 d H R 1 c m E g Z S B z a W N 1 c m V 6 e m E v Q X V 0 b 1 J l b W 9 2 Z W R D b 2 x 1 b W 5 z M S 5 7 R G V z Y 3 J p e m l v b m U s M X 0 m c X V v d D s s J n F 1 b 3 Q 7 U 2 V j d G l v b j E v S W 5 m c m F z d H J 1 d H R 1 c m E g Z S B z a W N 1 c m V 6 e m E v Q X V 0 b 1 J l b W 9 2 Z W R D b 2 x 1 b W 5 z M S 5 7 U m V n a W 9 u Z S A s M n 0 m c X V v d D s s J n F 1 b 3 Q 7 U 2 V j d G l v b j E v S W 5 m c m F z d H J 1 d H R 1 c m E g Z S B z a W N 1 c m V 6 e m E v Q X V 0 b 1 J l b W 9 2 Z W R D b 2 x 1 b W 5 z M S 5 7 U H J v d m l u Y 2 l h L D N 9 J n F 1 b 3 Q 7 L C Z x d W 9 0 O 1 N l Y 3 R p b 2 4 x L 0 l u Z n J h c 3 R y d X R 0 d X J h I G U g c 2 l j d X J l e n p h L 0 F 1 d G 9 S Z W 1 v d m V k Q 2 9 s d W 1 u c z E u e 0 N v b X V u Z S w 0 f S Z x d W 9 0 O y w m c X V v d D t T Z W N 0 a W 9 u M S 9 J b m Z y Y X N 0 c n V 0 d H V y Y S B l I H N p Y 3 V y Z X p 6 Y S 9 B d X R v U m V t b 3 Z l Z E N v b H V t b n M x L n t G a W 5 h b n p p Y W 1 l b n R v I G F n Z X Z v b G F 0 b y B j b 2 5 j Z X N z b y w 1 f S Z x d W 9 0 O y w m c X V v d D t T Z W N 0 a W 9 u M S 9 J b m Z y Y X N 0 c n V 0 d H V y Y S B l I H N p Y 3 V y Z X p 6 Y S 9 B d X R v U m V t b 3 Z l Z E N v b H V t b n M x L n t E Y X R h I E Z p c m 1 h I E N v b n R y Y X R 0 b y w 2 f S Z x d W 9 0 O y w m c X V v d D t T Z W N 0 a W 9 u M S 9 J b m Z y Y X N 0 c n V 0 d H V y Y S B l I H N p Y 3 V y Z X p 6 Y S 9 B d X R v U m V t b 3 Z l Z E N v b H V t b n M x L n t T a X R v I F d l Y i w 3 f S Z x d W 9 0 O y w m c X V v d D t T Z W N 0 a W 9 u M S 9 J b m Z y Y X N 0 c n V 0 d H V y Y S B l I H N p Y 3 V y Z X p 6 Y S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l u Z n J h c 3 R y d X R 0 d X J h J T I w Z S U y M H N p Y 3 V y Z X p 6 Y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m c m F z d H J 1 d H R 1 c m E l M j B l J T I w c 2 l j d X J l e n p h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m V i M T c z N m E t N z h h O S 0 0 N j M 4 L W I 4 M D A t Z j E 2 Z W M x Z m Z i N j A 5 I i A v P j x F b n R y e S B U e X B l P S J G a W x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e m l v b m U i I C 8 + P E V u d H J 5 I F R 5 c G U 9 I k Z p b G x U Y X J n Z X Q i I F Z h b H V l P S J z S W 5 0 Z X J u Z X R f b 2 Z f d G h p b m d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S 0 x M V Q x N T o 1 O D o 0 M i 4 4 N D M y N z c 0 W i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S W 5 0 Z X J u Z X Q g b 2 Y g V G h p b m d z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T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0 Z X J u Z X Q g b 2 Y g d G h p b m d z L 0 F 1 d G 9 S Z W 1 v d m V k Q 2 9 s d W 1 u c z E u e 1 N v Y 2 l l d M O g I C 0 g c 2 V 0 d G 9 y Z S B J b n R l c m 5 l d C B v Z i B U a G l u Z 3 M s M H 0 m c X V v d D s s J n F 1 b 3 Q 7 U 2 V j d G l v b j E v S W 5 0 Z X J u Z X Q g b 2 Y g d G h p b m d z L 0 F 1 d G 9 S Z W 1 v d m V k Q 2 9 s d W 1 u c z E u e 0 R l c 2 N y a X p p b 2 5 l L D F 9 J n F 1 b 3 Q 7 L C Z x d W 9 0 O 1 N l Y 3 R p b 2 4 x L 0 l u d G V y b m V 0 I G 9 m I H R o a W 5 n c y 9 B d X R v U m V t b 3 Z l Z E N v b H V t b n M x L n t S Z W d p b 2 5 l I C w y f S Z x d W 9 0 O y w m c X V v d D t T Z W N 0 a W 9 u M S 9 J b n R l c m 5 l d C B v Z i B 0 a G l u Z 3 M v Q X V 0 b 1 J l b W 9 2 Z W R D b 2 x 1 b W 5 z M S 5 7 U H J v d m l u Y 2 l h L D N 9 J n F 1 b 3 Q 7 L C Z x d W 9 0 O 1 N l Y 3 R p b 2 4 x L 0 l u d G V y b m V 0 I G 9 m I H R o a W 5 n c y 9 B d X R v U m V t b 3 Z l Z E N v b H V t b n M x L n t D b 2 1 1 b m U s N H 0 m c X V v d D s s J n F 1 b 3 Q 7 U 2 V j d G l v b j E v S W 5 0 Z X J u Z X Q g b 2 Y g d G h p b m d z L 0 F 1 d G 9 S Z W 1 v d m V k Q 2 9 s d W 1 u c z E u e 0 Z p b m F u e m l h b W V u d G 8 g Y W d l d m 9 s Y X R v I G N v b m N l c 3 N v L D V 9 J n F 1 b 3 Q 7 L C Z x d W 9 0 O 1 N l Y 3 R p b 2 4 x L 0 l u d G V y b m V 0 I G 9 m I H R o a W 5 n c y 9 B d X R v U m V t b 3 Z l Z E N v b H V t b n M x L n t E Y X R h I E Z p c m 1 h I E N v b n R y Y X R 0 b y w 2 f S Z x d W 9 0 O y w m c X V v d D t T Z W N 0 a W 9 u M S 9 J b n R l c m 5 l d C B v Z i B 0 a G l u Z 3 M v Q X V 0 b 1 J l b W 9 2 Z W R D b 2 x 1 b W 5 z M S 5 7 U 2 l 0 b y B X Z W I s N 3 0 m c X V v d D s s J n F 1 b 3 Q 7 U 2 V j d G l v b j E v S W 5 0 Z X J u Z X Q g b 2 Y g d G h p b m d z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J b n R l c m 5 l d C B v Z i B 0 a G l u Z 3 M v Q X V 0 b 1 J l b W 9 2 Z W R D b 2 x 1 b W 5 z M S 5 7 U 2 9 j a W V 0 w 6 A g L S B z Z X R 0 b 3 J l I E l u d G V y b m V 0 I G 9 m I F R o a W 5 n c y w w f S Z x d W 9 0 O y w m c X V v d D t T Z W N 0 a W 9 u M S 9 J b n R l c m 5 l d C B v Z i B 0 a G l u Z 3 M v Q X V 0 b 1 J l b W 9 2 Z W R D b 2 x 1 b W 5 z M S 5 7 R G V z Y 3 J p e m l v b m U s M X 0 m c X V v d D s s J n F 1 b 3 Q 7 U 2 V j d G l v b j E v S W 5 0 Z X J u Z X Q g b 2 Y g d G h p b m d z L 0 F 1 d G 9 S Z W 1 v d m V k Q 2 9 s d W 1 u c z E u e 1 J l Z 2 l v b m U g L D J 9 J n F 1 b 3 Q 7 L C Z x d W 9 0 O 1 N l Y 3 R p b 2 4 x L 0 l u d G V y b m V 0 I G 9 m I H R o a W 5 n c y 9 B d X R v U m V t b 3 Z l Z E N v b H V t b n M x L n t Q c m 9 2 a W 5 j a W E s M 3 0 m c X V v d D s s J n F 1 b 3 Q 7 U 2 V j d G l v b j E v S W 5 0 Z X J u Z X Q g b 2 Y g d G h p b m d z L 0 F 1 d G 9 S Z W 1 v d m V k Q 2 9 s d W 1 u c z E u e 0 N v b X V u Z S w 0 f S Z x d W 9 0 O y w m c X V v d D t T Z W N 0 a W 9 u M S 9 J b n R l c m 5 l d C B v Z i B 0 a G l u Z 3 M v Q X V 0 b 1 J l b W 9 2 Z W R D b 2 x 1 b W 5 z M S 5 7 R m l u Y W 5 6 a W F t Z W 5 0 b y B h Z 2 V 2 b 2 x h d G 8 g Y 2 9 u Y 2 V z c 2 8 s N X 0 m c X V v d D s s J n F 1 b 3 Q 7 U 2 V j d G l v b j E v S W 5 0 Z X J u Z X Q g b 2 Y g d G h p b m d z L 0 F 1 d G 9 S Z W 1 v d m V k Q 2 9 s d W 1 u c z E u e 0 R h d G E g R m l y b W E g Q 2 9 u d H J h d H R v L D Z 9 J n F 1 b 3 Q 7 L C Z x d W 9 0 O 1 N l Y 3 R p b 2 4 x L 0 l u d G V y b m V 0 I G 9 m I H R o a W 5 n c y 9 B d X R v U m V t b 3 Z l Z E N v b H V t b n M x L n t T a X R v I F d l Y i w 3 f S Z x d W 9 0 O y w m c X V v d D t T Z W N 0 a W 9 u M S 9 J b n R l c m 5 l d C B v Z i B 0 a G l u Z 3 M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m 5 l d C U y M G 9 m J T I w d G h p b m d z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Z l J T I w c 2 N p Z W 5 j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N D Y 4 N 2 I 3 Y S 1 j N D R j L T Q 0 M m E t O T Z k O S 0 1 Z j F m M G R i O G J l O T k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M a W Z l X 3 N j a W V u Y 2 V z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S 0 x M V Q x N T o 1 O D o 0 M i 4 4 N T k y O D A 4 W i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T G l m Z S B T Y 2 l l b m N l c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Q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Z m U g c 2 N p Z W 5 j Z X M v Q X V 0 b 1 J l b W 9 2 Z W R D b 2 x 1 b W 5 z M S 5 7 U 2 9 j a W V 0 w 6 A g L S B z Z X R 0 b 3 J l I E x p Z m U g U 2 N p Z W 5 j Z X M s M H 0 m c X V v d D s s J n F 1 b 3 Q 7 U 2 V j d G l v b j E v T G l m Z S B z Y 2 l l b m N l c y 9 B d X R v U m V t b 3 Z l Z E N v b H V t b n M x L n t E Z X N j c m l 6 a W 9 u Z S w x f S Z x d W 9 0 O y w m c X V v d D t T Z W N 0 a W 9 u M S 9 M a W Z l I H N j a W V u Y 2 V z L 0 F 1 d G 9 S Z W 1 v d m V k Q 2 9 s d W 1 u c z E u e 1 J l Z 2 l v b m U g L D J 9 J n F 1 b 3 Q 7 L C Z x d W 9 0 O 1 N l Y 3 R p b 2 4 x L 0 x p Z m U g c 2 N p Z W 5 j Z X M v Q X V 0 b 1 J l b W 9 2 Z W R D b 2 x 1 b W 5 z M S 5 7 U H J v d m l u Y 2 l h L D N 9 J n F 1 b 3 Q 7 L C Z x d W 9 0 O 1 N l Y 3 R p b 2 4 x L 0 x p Z m U g c 2 N p Z W 5 j Z X M v Q X V 0 b 1 J l b W 9 2 Z W R D b 2 x 1 b W 5 z M S 5 7 Q 2 9 t d W 5 l L D R 9 J n F 1 b 3 Q 7 L C Z x d W 9 0 O 1 N l Y 3 R p b 2 4 x L 0 x p Z m U g c 2 N p Z W 5 j Z X M v Q X V 0 b 1 J l b W 9 2 Z W R D b 2 x 1 b W 5 z M S 5 7 R m l u Y W 5 6 a W F t Z W 5 0 b y B h Z 2 V 2 b 2 x h d G 8 g Y 2 9 u Y 2 V z c 2 8 s N X 0 m c X V v d D s s J n F 1 b 3 Q 7 U 2 V j d G l v b j E v T G l m Z S B z Y 2 l l b m N l c y 9 B d X R v U m V t b 3 Z l Z E N v b H V t b n M x L n t E Y X R h I E Z p c m 1 h I E N v b n R y Y X R 0 b y w 2 f S Z x d W 9 0 O y w m c X V v d D t T Z W N 0 a W 9 u M S 9 M a W Z l I H N j a W V u Y 2 V z L 0 F 1 d G 9 S Z W 1 v d m V k Q 2 9 s d W 1 u c z E u e 1 N p d G 8 g V 2 V i L D d 9 J n F 1 b 3 Q 7 L C Z x d W 9 0 O 1 N l Y 3 R p b 2 4 x L 0 x p Z m U g c 2 N p Z W 5 j Z X M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x p Z m U g c 2 N p Z W 5 j Z X M v Q X V 0 b 1 J l b W 9 2 Z W R D b 2 x 1 b W 5 z M S 5 7 U 2 9 j a W V 0 w 6 A g L S B z Z X R 0 b 3 J l I E x p Z m U g U 2 N p Z W 5 j Z X M s M H 0 m c X V v d D s s J n F 1 b 3 Q 7 U 2 V j d G l v b j E v T G l m Z S B z Y 2 l l b m N l c y 9 B d X R v U m V t b 3 Z l Z E N v b H V t b n M x L n t E Z X N j c m l 6 a W 9 u Z S w x f S Z x d W 9 0 O y w m c X V v d D t T Z W N 0 a W 9 u M S 9 M a W Z l I H N j a W V u Y 2 V z L 0 F 1 d G 9 S Z W 1 v d m V k Q 2 9 s d W 1 u c z E u e 1 J l Z 2 l v b m U g L D J 9 J n F 1 b 3 Q 7 L C Z x d W 9 0 O 1 N l Y 3 R p b 2 4 x L 0 x p Z m U g c 2 N p Z W 5 j Z X M v Q X V 0 b 1 J l b W 9 2 Z W R D b 2 x 1 b W 5 z M S 5 7 U H J v d m l u Y 2 l h L D N 9 J n F 1 b 3 Q 7 L C Z x d W 9 0 O 1 N l Y 3 R p b 2 4 x L 0 x p Z m U g c 2 N p Z W 5 j Z X M v Q X V 0 b 1 J l b W 9 2 Z W R D b 2 x 1 b W 5 z M S 5 7 Q 2 9 t d W 5 l L D R 9 J n F 1 b 3 Q 7 L C Z x d W 9 0 O 1 N l Y 3 R p b 2 4 x L 0 x p Z m U g c 2 N p Z W 5 j Z X M v Q X V 0 b 1 J l b W 9 2 Z W R D b 2 x 1 b W 5 z M S 5 7 R m l u Y W 5 6 a W F t Z W 5 0 b y B h Z 2 V 2 b 2 x h d G 8 g Y 2 9 u Y 2 V z c 2 8 s N X 0 m c X V v d D s s J n F 1 b 3 Q 7 U 2 V j d G l v b j E v T G l m Z S B z Y 2 l l b m N l c y 9 B d X R v U m V t b 3 Z l Z E N v b H V t b n M x L n t E Y X R h I E Z p c m 1 h I E N v b n R y Y X R 0 b y w 2 f S Z x d W 9 0 O y w m c X V v d D t T Z W N 0 a W 9 u M S 9 M a W Z l I H N j a W V u Y 2 V z L 0 F 1 d G 9 S Z W 1 v d m V k Q 2 9 s d W 1 u c z E u e 1 N p d G 8 g V 2 V i L D d 9 J n F 1 b 3 Q 7 L C Z x d W 9 0 O 1 N l Y 3 R p b 2 4 x L 0 x p Z m U g c 2 N p Z W 5 j Z X M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a W Z l J T I w c 2 N p Z W 5 j Z X M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Z m U l M j B z Y 2 l l b m N l c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1 M D F h N W U 2 L T l m Y z U t N D M w Z C 0 5 Y W N j L T h l O W U 1 O W Z m O D I z N i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1 h d G V y a W F s a V 9 p b m 5 v d m F 0 a X Z p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S 0 x M V Q x N T o 1 O D o 0 M i 4 5 M T M 5 M z g 4 W i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T W F 0 Z X J p Y W x p I G l u b m 9 2 Y X R p d m k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y O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X R l c m l h b G k g a W 5 u b 3 Z h d G l 2 a S 9 B d X R v U m V t b 3 Z l Z E N v b H V t b n M x L n t T b 2 N p Z X T D o C A t I H N l d H R v c m U g T W F 0 Z X J p Y W x p I G l u b m 9 2 Y X R p d m k s M H 0 m c X V v d D s s J n F 1 b 3 Q 7 U 2 V j d G l v b j E v T W F 0 Z X J p Y W x p I G l u b m 9 2 Y X R p d m k v Q X V 0 b 1 J l b W 9 2 Z W R D b 2 x 1 b W 5 z M S 5 7 R G V z Y 3 J p e m l v b m U s M X 0 m c X V v d D s s J n F 1 b 3 Q 7 U 2 V j d G l v b j E v T W F 0 Z X J p Y W x p I G l u b m 9 2 Y X R p d m k v Q X V 0 b 1 J l b W 9 2 Z W R D b 2 x 1 b W 5 z M S 5 7 U m V n a W 9 u Z S A s M n 0 m c X V v d D s s J n F 1 b 3 Q 7 U 2 V j d G l v b j E v T W F 0 Z X J p Y W x p I G l u b m 9 2 Y X R p d m k v Q X V 0 b 1 J l b W 9 2 Z W R D b 2 x 1 b W 5 z M S 5 7 U H J v d m l u Y 2 l h L D N 9 J n F 1 b 3 Q 7 L C Z x d W 9 0 O 1 N l Y 3 R p b 2 4 x L 0 1 h d G V y a W F s a S B p b m 5 v d m F 0 a X Z p L 0 F 1 d G 9 S Z W 1 v d m V k Q 2 9 s d W 1 u c z E u e 0 N v b X V u Z S w 0 f S Z x d W 9 0 O y w m c X V v d D t T Z W N 0 a W 9 u M S 9 N Y X R l c m l h b G k g a W 5 u b 3 Z h d G l 2 a S 9 B d X R v U m V t b 3 Z l Z E N v b H V t b n M x L n t G a W 5 h b n p p Y W 1 l b n R v I G F n Z X Z v b G F 0 b y B j b 2 5 j Z X N z b y w 1 f S Z x d W 9 0 O y w m c X V v d D t T Z W N 0 a W 9 u M S 9 N Y X R l c m l h b G k g a W 5 u b 3 Z h d G l 2 a S 9 B d X R v U m V t b 3 Z l Z E N v b H V t b n M x L n t E Y X R h I E Z p c m 1 h I E N v b n R y Y X R 0 b y w 2 f S Z x d W 9 0 O y w m c X V v d D t T Z W N 0 a W 9 u M S 9 N Y X R l c m l h b G k g a W 5 u b 3 Z h d G l 2 a S 9 B d X R v U m V t b 3 Z l Z E N v b H V t b n M x L n t T a X R v I F d l Y i w 3 f S Z x d W 9 0 O y w m c X V v d D t T Z W N 0 a W 9 u M S 9 N Y X R l c m l h b G k g a W 5 u b 3 Z h d G l 2 a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W F 0 Z X J p Y W x p I G l u b m 9 2 Y X R p d m k v Q X V 0 b 1 J l b W 9 2 Z W R D b 2 x 1 b W 5 z M S 5 7 U 2 9 j a W V 0 w 6 A g L S B z Z X R 0 b 3 J l I E 1 h d G V y a W F s a S B p b m 5 v d m F 0 a X Z p L D B 9 J n F 1 b 3 Q 7 L C Z x d W 9 0 O 1 N l Y 3 R p b 2 4 x L 0 1 h d G V y a W F s a S B p b m 5 v d m F 0 a X Z p L 0 F 1 d G 9 S Z W 1 v d m V k Q 2 9 s d W 1 u c z E u e 0 R l c 2 N y a X p p b 2 5 l L D F 9 J n F 1 b 3 Q 7 L C Z x d W 9 0 O 1 N l Y 3 R p b 2 4 x L 0 1 h d G V y a W F s a S B p b m 5 v d m F 0 a X Z p L 0 F 1 d G 9 S Z W 1 v d m V k Q 2 9 s d W 1 u c z E u e 1 J l Z 2 l v b m U g L D J 9 J n F 1 b 3 Q 7 L C Z x d W 9 0 O 1 N l Y 3 R p b 2 4 x L 0 1 h d G V y a W F s a S B p b m 5 v d m F 0 a X Z p L 0 F 1 d G 9 S Z W 1 v d m V k Q 2 9 s d W 1 u c z E u e 1 B y b 3 Z p b m N p Y S w z f S Z x d W 9 0 O y w m c X V v d D t T Z W N 0 a W 9 u M S 9 N Y X R l c m l h b G k g a W 5 u b 3 Z h d G l 2 a S 9 B d X R v U m V t b 3 Z l Z E N v b H V t b n M x L n t D b 2 1 1 b m U s N H 0 m c X V v d D s s J n F 1 b 3 Q 7 U 2 V j d G l v b j E v T W F 0 Z X J p Y W x p I G l u b m 9 2 Y X R p d m k v Q X V 0 b 1 J l b W 9 2 Z W R D b 2 x 1 b W 5 z M S 5 7 R m l u Y W 5 6 a W F t Z W 5 0 b y B h Z 2 V 2 b 2 x h d G 8 g Y 2 9 u Y 2 V z c 2 8 s N X 0 m c X V v d D s s J n F 1 b 3 Q 7 U 2 V j d G l v b j E v T W F 0 Z X J p Y W x p I G l u b m 9 2 Y X R p d m k v Q X V 0 b 1 J l b W 9 2 Z W R D b 2 x 1 b W 5 z M S 5 7 R G F 0 Y S B G a X J t Y S B D b 2 5 0 c m F 0 d G 8 s N n 0 m c X V v d D s s J n F 1 b 3 Q 7 U 2 V j d G l v b j E v T W F 0 Z X J p Y W x p I G l u b m 9 2 Y X R p d m k v Q X V 0 b 1 J l b W 9 2 Z W R D b 2 x 1 b W 5 z M S 5 7 U 2 l 0 b y B X Z W I s N 3 0 m c X V v d D s s J n F 1 b 3 Q 7 U 2 V j d G l v b j E v T W F 0 Z X J p Y W x p I G l u b m 9 2 Y X R p d m k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Y X R l c m l h b G k l M j B p b m 5 v d m F 0 a X Z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N D M 1 M m F m L T d i N T I t N D E 3 O C 1 i M j g 2 L W R k O W I 1 O G Y 3 N j Q 4 M S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0 5 h b m 9 0 Z W N o I i A v P j x F b n R y e S B U e X B l P S J G a W x s Z W R D b 2 1 w b G V 0 Z V J l c 3 V s d F R v V 2 9 y a 3 N o Z W V 0 I i B W Y W x 1 Z T 0 i b D E i I C 8 + P E V u d H J 5 I F R 5 c G U 9 I k x v Y W R l Z F R v Q W 5 h b H l z a X N T Z X J 2 a W N l c y I g V m F s d W U 9 I m w w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S 0 x M V Q x N T o 1 O D o 0 M i 4 5 M j Y 5 N D E x W i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T m F u b 3 R l Y 2 g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h b m 9 0 Z W N o L 0 F 1 d G 9 S Z W 1 v d m V k Q 2 9 s d W 1 u c z E u e 1 N v Y 2 l l d M O g I C 0 g c 2 V 0 d G 9 y Z S B O Y W 5 v d G V j a C w w f S Z x d W 9 0 O y w m c X V v d D t T Z W N 0 a W 9 u M S 9 O Y W 5 v d G V j a C 9 B d X R v U m V t b 3 Z l Z E N v b H V t b n M x L n t E Z X N j c m l 6 a W 9 u Z S w x f S Z x d W 9 0 O y w m c X V v d D t T Z W N 0 a W 9 u M S 9 O Y W 5 v d G V j a C 9 B d X R v U m V t b 3 Z l Z E N v b H V t b n M x L n t S Z W d p b 2 5 l I C w y f S Z x d W 9 0 O y w m c X V v d D t T Z W N 0 a W 9 u M S 9 O Y W 5 v d G V j a C 9 B d X R v U m V t b 3 Z l Z E N v b H V t b n M x L n t Q c m 9 2 a W 5 j a W E s M 3 0 m c X V v d D s s J n F 1 b 3 Q 7 U 2 V j d G l v b j E v T m F u b 3 R l Y 2 g v Q X V 0 b 1 J l b W 9 2 Z W R D b 2 x 1 b W 5 z M S 5 7 Q 2 9 t d W 5 l L D R 9 J n F 1 b 3 Q 7 L C Z x d W 9 0 O 1 N l Y 3 R p b 2 4 x L 0 5 h b m 9 0 Z W N o L 0 F 1 d G 9 S Z W 1 v d m V k Q 2 9 s d W 1 u c z E u e 0 Z p b m F u e m l h b W V u d G 8 g Y W d l d m 9 s Y X R v I G N v b m N l c 3 N v L D V 9 J n F 1 b 3 Q 7 L C Z x d W 9 0 O 1 N l Y 3 R p b 2 4 x L 0 5 h b m 9 0 Z W N o L 0 F 1 d G 9 S Z W 1 v d m V k Q 2 9 s d W 1 u c z E u e 0 R h d G E g R m l y b W E g Q 2 9 u d H J h d H R v L D Z 9 J n F 1 b 3 Q 7 L C Z x d W 9 0 O 1 N l Y 3 R p b 2 4 x L 0 5 h b m 9 0 Z W N o L 0 F 1 d G 9 S Z W 1 v d m V k Q 2 9 s d W 1 u c z E u e 1 N p d G 8 g V 2 V i L D d 9 J n F 1 b 3 Q 7 L C Z x d W 9 0 O 1 N l Y 3 R p b 2 4 x L 0 5 h b m 9 0 Z W N o L 0 F 1 d G 9 S Z W 1 v d m V k Q 2 9 s d W 1 u c z E u e 1 A u I E l W Q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O Y W 5 v d G V j a C 9 B d X R v U m V t b 3 Z l Z E N v b H V t b n M x L n t T b 2 N p Z X T D o C A t I H N l d H R v c m U g T m F u b 3 R l Y 2 g s M H 0 m c X V v d D s s J n F 1 b 3 Q 7 U 2 V j d G l v b j E v T m F u b 3 R l Y 2 g v Q X V 0 b 1 J l b W 9 2 Z W R D b 2 x 1 b W 5 z M S 5 7 R G V z Y 3 J p e m l v b m U s M X 0 m c X V v d D s s J n F 1 b 3 Q 7 U 2 V j d G l v b j E v T m F u b 3 R l Y 2 g v Q X V 0 b 1 J l b W 9 2 Z W R D b 2 x 1 b W 5 z M S 5 7 U m V n a W 9 u Z S A s M n 0 m c X V v d D s s J n F 1 b 3 Q 7 U 2 V j d G l v b j E v T m F u b 3 R l Y 2 g v Q X V 0 b 1 J l b W 9 2 Z W R D b 2 x 1 b W 5 z M S 5 7 U H J v d m l u Y 2 l h L D N 9 J n F 1 b 3 Q 7 L C Z x d W 9 0 O 1 N l Y 3 R p b 2 4 x L 0 5 h b m 9 0 Z W N o L 0 F 1 d G 9 S Z W 1 v d m V k Q 2 9 s d W 1 u c z E u e 0 N v b X V u Z S w 0 f S Z x d W 9 0 O y w m c X V v d D t T Z W N 0 a W 9 u M S 9 O Y W 5 v d G V j a C 9 B d X R v U m V t b 3 Z l Z E N v b H V t b n M x L n t G a W 5 h b n p p Y W 1 l b n R v I G F n Z X Z v b G F 0 b y B j b 2 5 j Z X N z b y w 1 f S Z x d W 9 0 O y w m c X V v d D t T Z W N 0 a W 9 u M S 9 O Y W 5 v d G V j a C 9 B d X R v U m V t b 3 Z l Z E N v b H V t b n M x L n t E Y X R h I E Z p c m 1 h I E N v b n R y Y X R 0 b y w 2 f S Z x d W 9 0 O y w m c X V v d D t T Z W N 0 a W 9 u M S 9 O Y W 5 v d G V j a C 9 B d X R v U m V t b 3 Z l Z E N v b H V t b n M x L n t T a X R v I F d l Y i w 3 f S Z x d W 9 0 O y w m c X V v d D t T Z W N 0 a W 9 u M S 9 O Y W 5 v d G V j a C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h b m 9 0 Z W N o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Z G N k Y z Q 1 Z S 0 y Z m J m L T Q 0 O T Q t O D A 3 N i 1 j N j F j Z D I w Y z M 0 N T Y i I C 8 + P E V u d H J 5 I F R 5 c G U 9 I k Z p b G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F R h c m d l d C I g V m F s d W U 9 I n N T b W F y d F 9 j a X R p Z X M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z L j A z M T U 5 M z F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T b W F y d C B D a X R p Z X M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x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b W F y d C B j a X R p Z X M v Q X V 0 b 1 J l b W 9 2 Z W R D b 2 x 1 b W 5 z M S 5 7 U 2 9 j a W V 0 w 6 A g L S B z Z X R 0 b 3 J l I F N t Y X J 0 I E N p d G l l c y w w f S Z x d W 9 0 O y w m c X V v d D t T Z W N 0 a W 9 u M S 9 T b W F y d C B j a X R p Z X M v Q X V 0 b 1 J l b W 9 2 Z W R D b 2 x 1 b W 5 z M S 5 7 R G V z Y 3 J p e m l v b m U s M X 0 m c X V v d D s s J n F 1 b 3 Q 7 U 2 V j d G l v b j E v U 2 1 h c n Q g Y 2 l 0 a W V z L 0 F 1 d G 9 S Z W 1 v d m V k Q 2 9 s d W 1 u c z E u e 1 J l Z 2 l v b m U g L D J 9 J n F 1 b 3 Q 7 L C Z x d W 9 0 O 1 N l Y 3 R p b 2 4 x L 1 N t Y X J 0 I G N p d G l l c y 9 B d X R v U m V t b 3 Z l Z E N v b H V t b n M x L n t Q c m 9 2 a W 5 j a W E s M 3 0 m c X V v d D s s J n F 1 b 3 Q 7 U 2 V j d G l v b j E v U 2 1 h c n Q g Y 2 l 0 a W V z L 0 F 1 d G 9 S Z W 1 v d m V k Q 2 9 s d W 1 u c z E u e 0 N v b X V u Z S w 0 f S Z x d W 9 0 O y w m c X V v d D t T Z W N 0 a W 9 u M S 9 T b W F y d C B j a X R p Z X M v Q X V 0 b 1 J l b W 9 2 Z W R D b 2 x 1 b W 5 z M S 5 7 R m l u Y W 5 6 a W F t Z W 5 0 b y B h Z 2 V 2 b 2 x h d G 8 g Y 2 9 u Y 2 V z c 2 8 s N X 0 m c X V v d D s s J n F 1 b 3 Q 7 U 2 V j d G l v b j E v U 2 1 h c n Q g Y 2 l 0 a W V z L 0 F 1 d G 9 S Z W 1 v d m V k Q 2 9 s d W 1 u c z E u e 0 R h d G E g R m l y b W E g Q 2 9 u d H J h d H R v L D Z 9 J n F 1 b 3 Q 7 L C Z x d W 9 0 O 1 N l Y 3 R p b 2 4 x L 1 N t Y X J 0 I G N p d G l l c y 9 B d X R v U m V t b 3 Z l Z E N v b H V t b n M x L n t T a X R v I F d l Y i w 3 f S Z x d W 9 0 O y w m c X V v d D t T Z W N 0 a W 9 u M S 9 T b W F y d C B j a X R p Z X M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t Y X J 0 I G N p d G l l c y 9 B d X R v U m V t b 3 Z l Z E N v b H V t b n M x L n t T b 2 N p Z X T D o C A t I H N l d H R v c m U g U 2 1 h c n Q g Q 2 l 0 a W V z L D B 9 J n F 1 b 3 Q 7 L C Z x d W 9 0 O 1 N l Y 3 R p b 2 4 x L 1 N t Y X J 0 I G N p d G l l c y 9 B d X R v U m V t b 3 Z l Z E N v b H V t b n M x L n t E Z X N j c m l 6 a W 9 u Z S w x f S Z x d W 9 0 O y w m c X V v d D t T Z W N 0 a W 9 u M S 9 T b W F y d C B j a X R p Z X M v Q X V 0 b 1 J l b W 9 2 Z W R D b 2 x 1 b W 5 z M S 5 7 U m V n a W 9 u Z S A s M n 0 m c X V v d D s s J n F 1 b 3 Q 7 U 2 V j d G l v b j E v U 2 1 h c n Q g Y 2 l 0 a W V z L 0 F 1 d G 9 S Z W 1 v d m V k Q 2 9 s d W 1 u c z E u e 1 B y b 3 Z p b m N p Y S w z f S Z x d W 9 0 O y w m c X V v d D t T Z W N 0 a W 9 u M S 9 T b W F y d C B j a X R p Z X M v Q X V 0 b 1 J l b W 9 2 Z W R D b 2 x 1 b W 5 z M S 5 7 Q 2 9 t d W 5 l L D R 9 J n F 1 b 3 Q 7 L C Z x d W 9 0 O 1 N l Y 3 R p b 2 4 x L 1 N t Y X J 0 I G N p d G l l c y 9 B d X R v U m V t b 3 Z l Z E N v b H V t b n M x L n t G a W 5 h b n p p Y W 1 l b n R v I G F n Z X Z v b G F 0 b y B j b 2 5 j Z X N z b y w 1 f S Z x d W 9 0 O y w m c X V v d D t T Z W N 0 a W 9 u M S 9 T b W F y d C B j a X R p Z X M v Q X V 0 b 1 J l b W 9 2 Z W R D b 2 x 1 b W 5 z M S 5 7 R G F 0 Y S B G a X J t Y S B D b 2 5 0 c m F 0 d G 8 s N n 0 m c X V v d D s s J n F 1 b 3 Q 7 U 2 V j d G l v b j E v U 2 1 h c n Q g Y 2 l 0 a W V z L 0 F 1 d G 9 S Z W 1 v d m V k Q 2 9 s d W 1 u c z E u e 1 N p d G 8 g V 2 V i L D d 9 J n F 1 b 3 Q 7 L C Z x d W 9 0 O 1 N l Y 3 R p b 2 4 x L 1 N t Y X J 0 I G N p d G l l c y 9 B d X R v U m V t b 3 Z l Z E N v b H V t b n M x L n t Q L i B J V k E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t Y X J 0 J T I w Y 2 l 0 a W V z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R i M j A z M z k w L T F l N D Q t N D d h Y S 1 i O D R h L T g 3 Y z U x Z m V j Z G Y w M i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N v Y 2 l h b G 5 l d H d v c m s i I C 8 + P E V u d H J 5 I F R 5 c G U 9 I k Z p b G x l Z E N v b X B s Z X R l U m V z d W x 0 V G 9 X b 3 J r c 2 h l Z X Q i I F Z h b H V l P S J s M S I g L z 4 8 R W 5 0 c n k g V H l w Z T 0 i T G 9 h Z G V k V G 9 B b m F s e X N p c 1 N l c n Z p Y 2 V z I i B W Y W x 1 Z T 0 i b D A i I C 8 + P E V u d H J 5 I F R 5 c G U 9 I k Z p b G x F c n J v c k N v d W 5 0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x V D E 1 O j U 4 O j Q z L j A 0 N z U 5 N j R a I i A v P j x F b n R y e S B U e X B l P S J G a W x s Q 2 9 s d W 1 u V H l w Z X M i I F Z h b H V l P S J z Q U F B Q U F B Q U F D U U F B I i A v P j x F b n R y e S B U e X B l P S J G a W x s Q 2 9 s d W 1 u T m F t Z X M i I F Z h b H V l P S J z W y Z x d W 9 0 O 1 N v Y 2 l l d M O g I C 0 g c 2 V 0 d G 9 y Z S B T b 2 N p Y W w g T m V 0 d 2 9 y a y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k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9 j a W F s b m V 0 d 2 9 y a y 9 B d X R v U m V t b 3 Z l Z E N v b H V t b n M x L n t T b 2 N p Z X T D o C A t I H N l d H R v c m U g U 2 9 j a W F s I E 5 l d H d v c m s s M H 0 m c X V v d D s s J n F 1 b 3 Q 7 U 2 V j d G l v b j E v U 2 9 j a W F s b m V 0 d 2 9 y a y 9 B d X R v U m V t b 3 Z l Z E N v b H V t b n M x L n t E Z X N j c m l 6 a W 9 u Z S w x f S Z x d W 9 0 O y w m c X V v d D t T Z W N 0 a W 9 u M S 9 T b 2 N p Y W x u Z X R 3 b 3 J r L 0 F 1 d G 9 S Z W 1 v d m V k Q 2 9 s d W 1 u c z E u e 1 J l Z 2 l v b m U g L D J 9 J n F 1 b 3 Q 7 L C Z x d W 9 0 O 1 N l Y 3 R p b 2 4 x L 1 N v Y 2 l h b G 5 l d H d v c m s v Q X V 0 b 1 J l b W 9 2 Z W R D b 2 x 1 b W 5 z M S 5 7 U H J v d m l u Y 2 l h L D N 9 J n F 1 b 3 Q 7 L C Z x d W 9 0 O 1 N l Y 3 R p b 2 4 x L 1 N v Y 2 l h b G 5 l d H d v c m s v Q X V 0 b 1 J l b W 9 2 Z W R D b 2 x 1 b W 5 z M S 5 7 Q 2 9 t d W 5 l L D R 9 J n F 1 b 3 Q 7 L C Z x d W 9 0 O 1 N l Y 3 R p b 2 4 x L 1 N v Y 2 l h b G 5 l d H d v c m s v Q X V 0 b 1 J l b W 9 2 Z W R D b 2 x 1 b W 5 z M S 5 7 R m l u Y W 5 6 a W F t Z W 5 0 b y B h Z 2 V 2 b 2 x h d G 8 g Y 2 9 u Y 2 V z c 2 8 s N X 0 m c X V v d D s s J n F 1 b 3 Q 7 U 2 V j d G l v b j E v U 2 9 j a W F s b m V 0 d 2 9 y a y 9 B d X R v U m V t b 3 Z l Z E N v b H V t b n M x L n t E Y X R h I E Z p c m 1 h I E N v b n R y Y X R 0 b y w 2 f S Z x d W 9 0 O y w m c X V v d D t T Z W N 0 a W 9 u M S 9 T b 2 N p Y W x u Z X R 3 b 3 J r L 0 F 1 d G 9 S Z W 1 v d m V k Q 2 9 s d W 1 u c z E u e 1 N p d G 8 g V 2 V i L D d 9 J n F 1 b 3 Q 7 L C Z x d W 9 0 O 1 N l Y 3 R p b 2 4 x L 1 N v Y 2 l h b G 5 l d H d v c m s v Q X V 0 b 1 J l b W 9 2 Z W R D b 2 x 1 b W 5 z M S 5 7 U C 4 g S V Z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1 N v Y 2 l h b G 5 l d H d v c m s v Q X V 0 b 1 J l b W 9 2 Z W R D b 2 x 1 b W 5 z M S 5 7 U 2 9 j a W V 0 w 6 A g L S B z Z X R 0 b 3 J l I F N v Y 2 l h b C B O Z X R 3 b 3 J r L D B 9 J n F 1 b 3 Q 7 L C Z x d W 9 0 O 1 N l Y 3 R p b 2 4 x L 1 N v Y 2 l h b G 5 l d H d v c m s v Q X V 0 b 1 J l b W 9 2 Z W R D b 2 x 1 b W 5 z M S 5 7 R G V z Y 3 J p e m l v b m U s M X 0 m c X V v d D s s J n F 1 b 3 Q 7 U 2 V j d G l v b j E v U 2 9 j a W F s b m V 0 d 2 9 y a y 9 B d X R v U m V t b 3 Z l Z E N v b H V t b n M x L n t S Z W d p b 2 5 l I C w y f S Z x d W 9 0 O y w m c X V v d D t T Z W N 0 a W 9 u M S 9 T b 2 N p Y W x u Z X R 3 b 3 J r L 0 F 1 d G 9 S Z W 1 v d m V k Q 2 9 s d W 1 u c z E u e 1 B y b 3 Z p b m N p Y S w z f S Z x d W 9 0 O y w m c X V v d D t T Z W N 0 a W 9 u M S 9 T b 2 N p Y W x u Z X R 3 b 3 J r L 0 F 1 d G 9 S Z W 1 v d m V k Q 2 9 s d W 1 u c z E u e 0 N v b X V u Z S w 0 f S Z x d W 9 0 O y w m c X V v d D t T Z W N 0 a W 9 u M S 9 T b 2 N p Y W x u Z X R 3 b 3 J r L 0 F 1 d G 9 S Z W 1 v d m V k Q 2 9 s d W 1 u c z E u e 0 Z p b m F u e m l h b W V u d G 8 g Y W d l d m 9 s Y X R v I G N v b m N l c 3 N v L D V 9 J n F 1 b 3 Q 7 L C Z x d W 9 0 O 1 N l Y 3 R p b 2 4 x L 1 N v Y 2 l h b G 5 l d H d v c m s v Q X V 0 b 1 J l b W 9 2 Z W R D b 2 x 1 b W 5 z M S 5 7 R G F 0 Y S B G a X J t Y S B D b 2 5 0 c m F 0 d G 8 s N n 0 m c X V v d D s s J n F 1 b 3 Q 7 U 2 V j d G l v b j E v U 2 9 j a W F s b m V 0 d 2 9 y a y 9 B d X R v U m V t b 3 Z l Z E N v b H V t b n M x L n t T a X R v I F d l Y i w 3 f S Z x d W 9 0 O y w m c X V v d D t T Z W N 0 a W 9 u M S 9 T b 2 N p Y W x u Z X R 3 b 3 J r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9 j a W F s b m V 0 d 2 9 y a y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G a W x 0 c m F 0 Z S U y M H J p Z 2 h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T l j O T Y 1 Y S 0 4 M z Y x L T R l M z M t O W R j Y y 1 k N j Y 2 M z g w N 2 Q 5 M G E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U Z W x l Y 2 9 t d W 5 p Y 2 F 6 a W 9 u a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U t M T F U M T U 6 N T g 6 N D M u M D c x N j A x N l o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F R l b G V j b 2 1 1 b m l j Y X p p b 2 5 p J n F 1 b 3 Q 7 L C Z x d W 9 0 O 0 R l c 2 N y a X p p b 2 5 l J n F 1 b 3 Q 7 L C Z x d W 9 0 O 1 J l Z 2 l v b m U g J n F 1 b 3 Q 7 L C Z x d W 9 0 O 1 B y b 3 Z p b m N p Y S Z x d W 9 0 O y w m c X V v d D t D b 2 1 1 b m U m c X V v d D s s J n F 1 b 3 Q 7 R m l u Y W 5 6 a W F t Z W 5 0 b y B h Z 2 V 2 b 2 x h d G 8 g Y 2 9 u Y 2 V z c 2 8 m c X V v d D s s J n F 1 b 3 Q 7 R G F 0 Y S B G a X J t Y S B D b 2 5 0 c m F 0 d G 8 m c X V v d D s s J n F 1 b 3 Q 7 U 2 l 0 b y B X Z W I m c X V v d D s s J n F 1 b 3 Q 7 U C 4 g S V Z B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O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Z W x l Y 2 9 t d W 5 p Y 2 F 6 a W 9 u a S 9 B d X R v U m V t b 3 Z l Z E N v b H V t b n M x L n t T b 2 N p Z X T D o C A t I H N l d H R v c m U g V G V s Z W N v b X V u a W N h e m l v b m k s M H 0 m c X V v d D s s J n F 1 b 3 Q 7 U 2 V j d G l v b j E v V G V s Z W N v b X V u a W N h e m l v b m k v Q X V 0 b 1 J l b W 9 2 Z W R D b 2 x 1 b W 5 z M S 5 7 R G V z Y 3 J p e m l v b m U s M X 0 m c X V v d D s s J n F 1 b 3 Q 7 U 2 V j d G l v b j E v V G V s Z W N v b X V u a W N h e m l v b m k v Q X V 0 b 1 J l b W 9 2 Z W R D b 2 x 1 b W 5 z M S 5 7 U m V n a W 9 u Z S A s M n 0 m c X V v d D s s J n F 1 b 3 Q 7 U 2 V j d G l v b j E v V G V s Z W N v b X V u a W N h e m l v b m k v Q X V 0 b 1 J l b W 9 2 Z W R D b 2 x 1 b W 5 z M S 5 7 U H J v d m l u Y 2 l h L D N 9 J n F 1 b 3 Q 7 L C Z x d W 9 0 O 1 N l Y 3 R p b 2 4 x L 1 R l b G V j b 2 1 1 b m l j Y X p p b 2 5 p L 0 F 1 d G 9 S Z W 1 v d m V k Q 2 9 s d W 1 u c z E u e 0 N v b X V u Z S w 0 f S Z x d W 9 0 O y w m c X V v d D t T Z W N 0 a W 9 u M S 9 U Z W x l Y 2 9 t d W 5 p Y 2 F 6 a W 9 u a S 9 B d X R v U m V t b 3 Z l Z E N v b H V t b n M x L n t G a W 5 h b n p p Y W 1 l b n R v I G F n Z X Z v b G F 0 b y B j b 2 5 j Z X N z b y w 1 f S Z x d W 9 0 O y w m c X V v d D t T Z W N 0 a W 9 u M S 9 U Z W x l Y 2 9 t d W 5 p Y 2 F 6 a W 9 u a S 9 B d X R v U m V t b 3 Z l Z E N v b H V t b n M x L n t E Y X R h I E Z p c m 1 h I E N v b n R y Y X R 0 b y w 2 f S Z x d W 9 0 O y w m c X V v d D t T Z W N 0 a W 9 u M S 9 U Z W x l Y 2 9 t d W 5 p Y 2 F 6 a W 9 u a S 9 B d X R v U m V t b 3 Z l Z E N v b H V t b n M x L n t T a X R v I F d l Y i w 3 f S Z x d W 9 0 O y w m c X V v d D t T Z W N 0 a W 9 u M S 9 U Z W x l Y 2 9 t d W 5 p Y 2 F 6 a W 9 u a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V s Z W N v b X V u a W N h e m l v b m k v Q X V 0 b 1 J l b W 9 2 Z W R D b 2 x 1 b W 5 z M S 5 7 U 2 9 j a W V 0 w 6 A g L S B z Z X R 0 b 3 J l I F R l b G V j b 2 1 1 b m l j Y X p p b 2 5 p L D B 9 J n F 1 b 3 Q 7 L C Z x d W 9 0 O 1 N l Y 3 R p b 2 4 x L 1 R l b G V j b 2 1 1 b m l j Y X p p b 2 5 p L 0 F 1 d G 9 S Z W 1 v d m V k Q 2 9 s d W 1 u c z E u e 0 R l c 2 N y a X p p b 2 5 l L D F 9 J n F 1 b 3 Q 7 L C Z x d W 9 0 O 1 N l Y 3 R p b 2 4 x L 1 R l b G V j b 2 1 1 b m l j Y X p p b 2 5 p L 0 F 1 d G 9 S Z W 1 v d m V k Q 2 9 s d W 1 u c z E u e 1 J l Z 2 l v b m U g L D J 9 J n F 1 b 3 Q 7 L C Z x d W 9 0 O 1 N l Y 3 R p b 2 4 x L 1 R l b G V j b 2 1 1 b m l j Y X p p b 2 5 p L 0 F 1 d G 9 S Z W 1 v d m V k Q 2 9 s d W 1 u c z E u e 1 B y b 3 Z p b m N p Y S w z f S Z x d W 9 0 O y w m c X V v d D t T Z W N 0 a W 9 u M S 9 U Z W x l Y 2 9 t d W 5 p Y 2 F 6 a W 9 u a S 9 B d X R v U m V t b 3 Z l Z E N v b H V t b n M x L n t D b 2 1 1 b m U s N H 0 m c X V v d D s s J n F 1 b 3 Q 7 U 2 V j d G l v b j E v V G V s Z W N v b X V u a W N h e m l v b m k v Q X V 0 b 1 J l b W 9 2 Z W R D b 2 x 1 b W 5 z M S 5 7 R m l u Y W 5 6 a W F t Z W 5 0 b y B h Z 2 V 2 b 2 x h d G 8 g Y 2 9 u Y 2 V z c 2 8 s N X 0 m c X V v d D s s J n F 1 b 3 Q 7 U 2 V j d G l v b j E v V G V s Z W N v b X V u a W N h e m l v b m k v Q X V 0 b 1 J l b W 9 2 Z W R D b 2 x 1 b W 5 z M S 5 7 R G F 0 Y S B G a X J t Y S B D b 2 5 0 c m F 0 d G 8 s N n 0 m c X V v d D s s J n F 1 b 3 Q 7 U 2 V j d G l v b j E v V G V s Z W N v b X V u a W N h e m l v b m k v Q X V 0 b 1 J l b W 9 2 Z W R D b 2 x 1 b W 5 z M S 5 7 U 2 l 0 b y B X Z W I s N 3 0 m c X V v d D s s J n F 1 b 3 Q 7 U 2 V j d G l v b j E v V G V s Z W N v b X V u a W N h e m l v b m k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Z W x l Y 2 9 t d W 5 p Y 2 F 6 a W 9 u a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b 3 J 0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m N z Q z N G Y 1 L T I y N T A t N D k w N C 1 h N 2 M y L T I x M j N m Y j M 0 N 2 R k N y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R y Y X N w b 3 J 0 a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U t M T F U M T U 6 N T g 6 N D M u M T A w M D k 0 M F o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F R y Y X N w b 3 J 0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z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y Y X N w b 3 J 0 a S 9 B d X R v U m V t b 3 Z l Z E N v b H V t b n M x L n t T b 2 N p Z X T D o C A t I H N l d H R v c m U g V H J h c 3 B v c n R p L D B 9 J n F 1 b 3 Q 7 L C Z x d W 9 0 O 1 N l Y 3 R p b 2 4 x L 1 R y Y X N w b 3 J 0 a S 9 B d X R v U m V t b 3 Z l Z E N v b H V t b n M x L n t E Z X N j c m l 6 a W 9 u Z S w x f S Z x d W 9 0 O y w m c X V v d D t T Z W N 0 a W 9 u M S 9 U c m F z c G 9 y d G k v Q X V 0 b 1 J l b W 9 2 Z W R D b 2 x 1 b W 5 z M S 5 7 U m V n a W 9 u Z S A s M n 0 m c X V v d D s s J n F 1 b 3 Q 7 U 2 V j d G l v b j E v V H J h c 3 B v c n R p L 0 F 1 d G 9 S Z W 1 v d m V k Q 2 9 s d W 1 u c z E u e 1 B y b 3 Z p b m N p Y S w z f S Z x d W 9 0 O y w m c X V v d D t T Z W N 0 a W 9 u M S 9 U c m F z c G 9 y d G k v Q X V 0 b 1 J l b W 9 2 Z W R D b 2 x 1 b W 5 z M S 5 7 Q 2 9 t d W 5 l L D R 9 J n F 1 b 3 Q 7 L C Z x d W 9 0 O 1 N l Y 3 R p b 2 4 x L 1 R y Y X N w b 3 J 0 a S 9 B d X R v U m V t b 3 Z l Z E N v b H V t b n M x L n t G a W 5 h b n p p Y W 1 l b n R v I G F n Z X Z v b G F 0 b y B j b 2 5 j Z X N z b y w 1 f S Z x d W 9 0 O y w m c X V v d D t T Z W N 0 a W 9 u M S 9 U c m F z c G 9 y d G k v Q X V 0 b 1 J l b W 9 2 Z W R D b 2 x 1 b W 5 z M S 5 7 R G F 0 Y S B G a X J t Y S B D b 2 5 0 c m F 0 d G 8 s N n 0 m c X V v d D s s J n F 1 b 3 Q 7 U 2 V j d G l v b j E v V H J h c 3 B v c n R p L 0 F 1 d G 9 S Z W 1 v d m V k Q 2 9 s d W 1 u c z E u e 1 N p d G 8 g V 2 V i L D d 9 J n F 1 b 3 Q 7 L C Z x d W 9 0 O 1 N l Y 3 R p b 2 4 x L 1 R y Y X N w b 3 J 0 a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H J h c 3 B v c n R p L 0 F 1 d G 9 S Z W 1 v d m V k Q 2 9 s d W 1 u c z E u e 1 N v Y 2 l l d M O g I C 0 g c 2 V 0 d G 9 y Z S B U c m F z c G 9 y d G k s M H 0 m c X V v d D s s J n F 1 b 3 Q 7 U 2 V j d G l v b j E v V H J h c 3 B v c n R p L 0 F 1 d G 9 S Z W 1 v d m V k Q 2 9 s d W 1 u c z E u e 0 R l c 2 N y a X p p b 2 5 l L D F 9 J n F 1 b 3 Q 7 L C Z x d W 9 0 O 1 N l Y 3 R p b 2 4 x L 1 R y Y X N w b 3 J 0 a S 9 B d X R v U m V t b 3 Z l Z E N v b H V t b n M x L n t S Z W d p b 2 5 l I C w y f S Z x d W 9 0 O y w m c X V v d D t T Z W N 0 a W 9 u M S 9 U c m F z c G 9 y d G k v Q X V 0 b 1 J l b W 9 2 Z W R D b 2 x 1 b W 5 z M S 5 7 U H J v d m l u Y 2 l h L D N 9 J n F 1 b 3 Q 7 L C Z x d W 9 0 O 1 N l Y 3 R p b 2 4 x L 1 R y Y X N w b 3 J 0 a S 9 B d X R v U m V t b 3 Z l Z E N v b H V t b n M x L n t D b 2 1 1 b m U s N H 0 m c X V v d D s s J n F 1 b 3 Q 7 U 2 V j d G l v b j E v V H J h c 3 B v c n R p L 0 F 1 d G 9 S Z W 1 v d m V k Q 2 9 s d W 1 u c z E u e 0 Z p b m F u e m l h b W V u d G 8 g Y W d l d m 9 s Y X R v I G N v b m N l c 3 N v L D V 9 J n F 1 b 3 Q 7 L C Z x d W 9 0 O 1 N l Y 3 R p b 2 4 x L 1 R y Y X N w b 3 J 0 a S 9 B d X R v U m V t b 3 Z l Z E N v b H V t b n M x L n t E Y X R h I E Z p c m 1 h I E N v b n R y Y X R 0 b y w 2 f S Z x d W 9 0 O y w m c X V v d D t T Z W N 0 a W 9 u M S 9 U c m F z c G 9 y d G k v Q X V 0 b 1 J l b W 9 2 Z W R D b 2 x 1 b W 5 z M S 5 7 U 2 l 0 b y B X Z W I s N 3 0 m c X V v d D s s J n F 1 b 3 Q 7 U 2 V j d G l v b j E v V H J h c 3 B v c n R p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J h c 3 B v c n R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m M D g 1 N T h h L W N i Y 2 U t N D h j Z i 1 h M W N l L W Q 1 M z A 1 M G U y M z I 4 Y i I g L z 4 8 R W 5 0 c n k g V H l w Z T 0 i R m l s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p p b 2 5 l I i A v P j x F b n R y e S B U e X B l P S J G a W x s V G F y Z 2 V 0 I i B W Y W x 1 Z T 0 i c 1 R 1 c m l z b W 9 f Z V 9 i Z W 5 p X 2 N 1 b H R 1 c m F s a S I g L z 4 8 R W 5 0 c n k g V H l w Z T 0 i R m l s b G V k Q 2 9 t c G x l d G V S Z X N 1 b H R U b 1 d v c m t z a G V l d C I g V m F s d W U 9 I m w x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R m l s b F R v R G F 0 Y U 1 v Z G V s R W 5 h Y m x l Z C I g V m F s d W U 9 I m w w I i A v P j x F b n R y e S B U e X B l P S J G a W x s T 2 J q Z W N 0 V H l w Z S I g V m F s d W U 9 I n N U Y W J s Z S I g L z 4 8 R W 5 0 c n k g V H l w Z T 0 i R m l s b E x h c 3 R V c G R h d G V k I i B W Y W x 1 Z T 0 i Z D I w M j Y t M D U t M T F U M T U 6 N T g 6 N D M u M T I w N j A z M 1 o i I C 8 + P E V u d H J 5 I F R 5 c G U 9 I k Z p b G x D b 2 x 1 b W 5 U e X B l c y I g V m F s d W U 9 I n N B Q U F B Q U F B Q U N R Q U E i I C 8 + P E V u d H J 5 I F R 5 c G U 9 I k Z p b G x D b 2 x 1 b W 5 O Y W 1 l c y I g V m F s d W U 9 I n N b J n F 1 b 3 Q 7 U 2 9 j a W V 0 w 6 A g L S B z Z X R 0 b 3 J l I F R 1 c m l z b W 8 g Z S B i Z W 5 p I G N 1 b H R 1 c m F s a S Z x d W 9 0 O y w m c X V v d D t E Z X N j c m l 6 a W 9 u Z S Z x d W 9 0 O y w m c X V v d D t S Z W d p b 2 5 l I C Z x d W 9 0 O y w m c X V v d D t Q c m 9 2 a W 5 j a W E m c X V v d D s s J n F 1 b 3 Q 7 Q 2 9 t d W 5 l J n F 1 b 3 Q 7 L C Z x d W 9 0 O 0 Z p b m F u e m l h b W V u d G 8 g Y W d l d m 9 s Y X R v I G N v b m N l c 3 N v J n F 1 b 3 Q 7 L C Z x d W 9 0 O 0 R h d G E g R m l y b W E g Q 2 9 u d H J h d H R v J n F 1 b 3 Q 7 L C Z x d W 9 0 O 1 N p d G 8 g V 2 V i J n F 1 b 3 Q 7 L C Z x d W 9 0 O 1 A u I E l W Q S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R m l s b E N v d W 5 0 I i B W Y W x 1 Z T 0 i b D E 0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1 c m l z b W 8 g Z S B i Z W 5 p I G N 1 b H R 1 c m F s a S 9 B d X R v U m V t b 3 Z l Z E N v b H V t b n M x L n t T b 2 N p Z X T D o C A t I H N l d H R v c m U g V H V y a X N t b y B l I G J l b m k g Y 3 V s d H V y Y W x p L D B 9 J n F 1 b 3 Q 7 L C Z x d W 9 0 O 1 N l Y 3 R p b 2 4 x L 1 R 1 c m l z b W 8 g Z S B i Z W 5 p I G N 1 b H R 1 c m F s a S 9 B d X R v U m V t b 3 Z l Z E N v b H V t b n M x L n t E Z X N j c m l 6 a W 9 u Z S w x f S Z x d W 9 0 O y w m c X V v d D t T Z W N 0 a W 9 u M S 9 U d X J p c 2 1 v I G U g Y m V u a S B j d W x 0 d X J h b G k v Q X V 0 b 1 J l b W 9 2 Z W R D b 2 x 1 b W 5 z M S 5 7 U m V n a W 9 u Z S A s M n 0 m c X V v d D s s J n F 1 b 3 Q 7 U 2 V j d G l v b j E v V H V y a X N t b y B l I G J l b m k g Y 3 V s d H V y Y W x p L 0 F 1 d G 9 S Z W 1 v d m V k Q 2 9 s d W 1 u c z E u e 1 B y b 3 Z p b m N p Y S w z f S Z x d W 9 0 O y w m c X V v d D t T Z W N 0 a W 9 u M S 9 U d X J p c 2 1 v I G U g Y m V u a S B j d W x 0 d X J h b G k v Q X V 0 b 1 J l b W 9 2 Z W R D b 2 x 1 b W 5 z M S 5 7 Q 2 9 t d W 5 l L D R 9 J n F 1 b 3 Q 7 L C Z x d W 9 0 O 1 N l Y 3 R p b 2 4 x L 1 R 1 c m l z b W 8 g Z S B i Z W 5 p I G N 1 b H R 1 c m F s a S 9 B d X R v U m V t b 3 Z l Z E N v b H V t b n M x L n t G a W 5 h b n p p Y W 1 l b n R v I G F n Z X Z v b G F 0 b y B j b 2 5 j Z X N z b y w 1 f S Z x d W 9 0 O y w m c X V v d D t T Z W N 0 a W 9 u M S 9 U d X J p c 2 1 v I G U g Y m V u a S B j d W x 0 d X J h b G k v Q X V 0 b 1 J l b W 9 2 Z W R D b 2 x 1 b W 5 z M S 5 7 R G F 0 Y S B G a X J t Y S B D b 2 5 0 c m F 0 d G 8 s N n 0 m c X V v d D s s J n F 1 b 3 Q 7 U 2 V j d G l v b j E v V H V y a X N t b y B l I G J l b m k g Y 3 V s d H V y Y W x p L 0 F 1 d G 9 S Z W 1 v d m V k Q 2 9 s d W 1 u c z E u e 1 N p d G 8 g V 2 V i L D d 9 J n F 1 b 3 Q 7 L C Z x d W 9 0 O 1 N l Y 3 R p b 2 4 x L 1 R 1 c m l z b W 8 g Z S B i Z W 5 p I G N 1 b H R 1 c m F s a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H V y a X N t b y B l I G J l b m k g Y 3 V s d H V y Y W x p L 0 F 1 d G 9 S Z W 1 v d m V k Q 2 9 s d W 1 u c z E u e 1 N v Y 2 l l d M O g I C 0 g c 2 V 0 d G 9 y Z S B U d X J p c 2 1 v I G U g Y m V u a S B j d W x 0 d X J h b G k s M H 0 m c X V v d D s s J n F 1 b 3 Q 7 U 2 V j d G l v b j E v V H V y a X N t b y B l I G J l b m k g Y 3 V s d H V y Y W x p L 0 F 1 d G 9 S Z W 1 v d m V k Q 2 9 s d W 1 u c z E u e 0 R l c 2 N y a X p p b 2 5 l L D F 9 J n F 1 b 3 Q 7 L C Z x d W 9 0 O 1 N l Y 3 R p b 2 4 x L 1 R 1 c m l z b W 8 g Z S B i Z W 5 p I G N 1 b H R 1 c m F s a S 9 B d X R v U m V t b 3 Z l Z E N v b H V t b n M x L n t S Z W d p b 2 5 l I C w y f S Z x d W 9 0 O y w m c X V v d D t T Z W N 0 a W 9 u M S 9 U d X J p c 2 1 v I G U g Y m V u a S B j d W x 0 d X J h b G k v Q X V 0 b 1 J l b W 9 2 Z W R D b 2 x 1 b W 5 z M S 5 7 U H J v d m l u Y 2 l h L D N 9 J n F 1 b 3 Q 7 L C Z x d W 9 0 O 1 N l Y 3 R p b 2 4 x L 1 R 1 c m l z b W 8 g Z S B i Z W 5 p I G N 1 b H R 1 c m F s a S 9 B d X R v U m V t b 3 Z l Z E N v b H V t b n M x L n t D b 2 1 1 b m U s N H 0 m c X V v d D s s J n F 1 b 3 Q 7 U 2 V j d G l v b j E v V H V y a X N t b y B l I G J l b m k g Y 3 V s d H V y Y W x p L 0 F 1 d G 9 S Z W 1 v d m V k Q 2 9 s d W 1 u c z E u e 0 Z p b m F u e m l h b W V u d G 8 g Y W d l d m 9 s Y X R v I G N v b m N l c 3 N v L D V 9 J n F 1 b 3 Q 7 L C Z x d W 9 0 O 1 N l Y 3 R p b 2 4 x L 1 R 1 c m l z b W 8 g Z S B i Z W 5 p I G N 1 b H R 1 c m F s a S 9 B d X R v U m V t b 3 Z l Z E N v b H V t b n M x L n t E Y X R h I E Z p c m 1 h I E N v b n R y Y X R 0 b y w 2 f S Z x d W 9 0 O y w m c X V v d D t T Z W N 0 a W 9 u M S 9 U d X J p c 2 1 v I G U g Y m V u a S B j d W x 0 d X J h b G k v Q X V 0 b 1 J l b W 9 2 Z W R D b 2 x 1 b W 5 z M S 5 7 U 2 l 0 b y B X Z W I s N 3 0 m c X V v d D s s J n F 1 b 3 Q 7 U 2 V j d G l v b j E v V H V y a X N t b y B l I G J l b m k g Y 3 V s d H V y Y W x p L 0 F 1 d G 9 S Z W 1 v d m V k Q 2 9 s d W 1 u c z E u e 1 A u I E l W Q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R 2 9 2 Z X J u b W V u d C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m Z y Y X N 0 c n V 0 d H V y Y S U y M G U l M j B z a W N 1 c m V 6 e m E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Z l J T I w c 2 N p Z W 5 j Z X M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y Y X N w b 3 J 0 a S 9 N b 2 R p Z m l j Y X R v J T I w d G l w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d X J p c 2 1 v J T I w Z S U y M G J l b m k l M j B j d W x 0 d X J h b G k v T W 9 k a W Z p Y 2 F 0 b y U y M H R p c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V 0 b 2 1 h e m l v b m U l M j B J b m R 1 c 3 R y a W F s Z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0 Y T c x M W V m L T c 0 N W Y t N G I w O C 1 i Y j F k L W I 2 Y j c z O D R i Z m N k Y y I g L z 4 8 R W 5 0 c n k g V H l w Z T 0 i T G 9 h Z G V k V G 9 B b m F s e X N p c 1 N l c n Z p Y 2 V z I i B W Y W x 1 Z T 0 i b D A i I C 8 + P E V u d H J 5 I F R 5 c G U 9 I k Z p b G x F b m F i b G V k I i B W Y W x 1 Z T 0 i b D E i I C 8 + P E V u d H J 5 I F R 5 c G U 9 I k 5 h d m l n Y X R p b 2 5 T d G V w T m F t Z S I g V m F s d W U 9 I n N O Y X Z p Z 2 F 6 a W 9 u Z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V G F y Z 2 V 0 I i B W Y W x 1 Z T 0 i c 0 F 1 d G 9 t Y X p p b 2 5 l X 0 l u Z H V z d H J p Y W x l I i A v P j x F b n R y e S B U e X B l P S J G a W x s R X J y b 3 J D b 3 V u d C I g V m F s d W U 9 I m w w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S 0 x M V Q x N T o 1 O D o 0 M i 4 3 M D Q y M T Y 3 W i I g L z 4 8 R W 5 0 c n k g V H l w Z T 0 i R m l s b E N v b H V t b l R 5 c G V z I i B W Y W x 1 Z T 0 i c 0 F B Q U F B Q U F B Q 1 F B Q S I g L z 4 8 R W 5 0 c n k g V H l w Z T 0 i R m l s b E N v b H V t b k 5 h b W V z I i B W Y W x 1 Z T 0 i c 1 s m c X V v d D t T b 2 N p Z X T D o C A t I H N l d H R v c m U g Q X V 0 b 2 1 h e m l v b m U g S W 5 k d X N 0 c m l h b G U m c X V v d D s s J n F 1 b 3 Q 7 R G V z Y 3 J p e m l v b m U m c X V v d D s s J n F 1 b 3 Q 7 U m V n a W 9 u Z S A m c X V v d D s s J n F 1 b 3 Q 7 U H J v d m l u Y 2 l h J n F 1 b 3 Q 7 L C Z x d W 9 0 O 0 N v b X V u Z S Z x d W 9 0 O y w m c X V v d D t G a W 5 h b n p p Y W 1 l b n R v I G F n Z X Z v b G F 0 b y B j b 2 5 j Z X N z b y Z x d W 9 0 O y w m c X V v d D t E Y X R h I E Z p c m 1 h I E N v b n R y Y X R 0 b y Z x d W 9 0 O y w m c X V v d D t T a X R v I F d l Y i Z x d W 9 0 O y w m c X V v d D t Q L i B J V k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z M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d X R v b W F 6 a W 9 u Z S B J b m R 1 c 3 R y a W F s Z S 9 B d X R v U m V t b 3 Z l Z E N v b H V t b n M x L n t T b 2 N p Z X T D o C A t I H N l d H R v c m U g Q X V 0 b 2 1 h e m l v b m U g S W 5 k d X N 0 c m l h b G U s M H 0 m c X V v d D s s J n F 1 b 3 Q 7 U 2 V j d G l v b j E v Q X V 0 b 2 1 h e m l v b m U g S W 5 k d X N 0 c m l h b G U v Q X V 0 b 1 J l b W 9 2 Z W R D b 2 x 1 b W 5 z M S 5 7 R G V z Y 3 J p e m l v b m U s M X 0 m c X V v d D s s J n F 1 b 3 Q 7 U 2 V j d G l v b j E v Q X V 0 b 2 1 h e m l v b m U g S W 5 k d X N 0 c m l h b G U v Q X V 0 b 1 J l b W 9 2 Z W R D b 2 x 1 b W 5 z M S 5 7 U m V n a W 9 u Z S A s M n 0 m c X V v d D s s J n F 1 b 3 Q 7 U 2 V j d G l v b j E v Q X V 0 b 2 1 h e m l v b m U g S W 5 k d X N 0 c m l h b G U v Q X V 0 b 1 J l b W 9 2 Z W R D b 2 x 1 b W 5 z M S 5 7 U H J v d m l u Y 2 l h L D N 9 J n F 1 b 3 Q 7 L C Z x d W 9 0 O 1 N l Y 3 R p b 2 4 x L 0 F 1 d G 9 t Y X p p b 2 5 l I E l u Z H V z d H J p Y W x l L 0 F 1 d G 9 S Z W 1 v d m V k Q 2 9 s d W 1 u c z E u e 0 N v b X V u Z S w 0 f S Z x d W 9 0 O y w m c X V v d D t T Z W N 0 a W 9 u M S 9 B d X R v b W F 6 a W 9 u Z S B J b m R 1 c 3 R y a W F s Z S 9 B d X R v U m V t b 3 Z l Z E N v b H V t b n M x L n t G a W 5 h b n p p Y W 1 l b n R v I G F n Z X Z v b G F 0 b y B j b 2 5 j Z X N z b y w 1 f S Z x d W 9 0 O y w m c X V v d D t T Z W N 0 a W 9 u M S 9 B d X R v b W F 6 a W 9 u Z S B J b m R 1 c 3 R y a W F s Z S 9 B d X R v U m V t b 3 Z l Z E N v b H V t b n M x L n t E Y X R h I E Z p c m 1 h I E N v b n R y Y X R 0 b y w 2 f S Z x d W 9 0 O y w m c X V v d D t T Z W N 0 a W 9 u M S 9 B d X R v b W F 6 a W 9 u Z S B J b m R 1 c 3 R y a W F s Z S 9 B d X R v U m V t b 3 Z l Z E N v b H V t b n M x L n t T a X R v I F d l Y i w 3 f S Z x d W 9 0 O y w m c X V v d D t T Z W N 0 a W 9 u M S 9 B d X R v b W F 6 a W 9 u Z S B J b m R 1 c 3 R y a W F s Z S 9 B d X R v U m V t b 3 Z l Z E N v b H V t b n M x L n t Q L i B J V k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X V 0 b 2 1 h e m l v b m U g S W 5 k d X N 0 c m l h b G U v Q X V 0 b 1 J l b W 9 2 Z W R D b 2 x 1 b W 5 z M S 5 7 U 2 9 j a W V 0 w 6 A g L S B z Z X R 0 b 3 J l I E F 1 d G 9 t Y X p p b 2 5 l I E l u Z H V z d H J p Y W x l L D B 9 J n F 1 b 3 Q 7 L C Z x d W 9 0 O 1 N l Y 3 R p b 2 4 x L 0 F 1 d G 9 t Y X p p b 2 5 l I E l u Z H V z d H J p Y W x l L 0 F 1 d G 9 S Z W 1 v d m V k Q 2 9 s d W 1 u c z E u e 0 R l c 2 N y a X p p b 2 5 l L D F 9 J n F 1 b 3 Q 7 L C Z x d W 9 0 O 1 N l Y 3 R p b 2 4 x L 0 F 1 d G 9 t Y X p p b 2 5 l I E l u Z H V z d H J p Y W x l L 0 F 1 d G 9 S Z W 1 v d m V k Q 2 9 s d W 1 u c z E u e 1 J l Z 2 l v b m U g L D J 9 J n F 1 b 3 Q 7 L C Z x d W 9 0 O 1 N l Y 3 R p b 2 4 x L 0 F 1 d G 9 t Y X p p b 2 5 l I E l u Z H V z d H J p Y W x l L 0 F 1 d G 9 S Z W 1 v d m V k Q 2 9 s d W 1 u c z E u e 1 B y b 3 Z p b m N p Y S w z f S Z x d W 9 0 O y w m c X V v d D t T Z W N 0 a W 9 u M S 9 B d X R v b W F 6 a W 9 u Z S B J b m R 1 c 3 R y a W F s Z S 9 B d X R v U m V t b 3 Z l Z E N v b H V t b n M x L n t D b 2 1 1 b m U s N H 0 m c X V v d D s s J n F 1 b 3 Q 7 U 2 V j d G l v b j E v Q X V 0 b 2 1 h e m l v b m U g S W 5 k d X N 0 c m l h b G U v Q X V 0 b 1 J l b W 9 2 Z W R D b 2 x 1 b W 5 z M S 5 7 R m l u Y W 5 6 a W F t Z W 5 0 b y B h Z 2 V 2 b 2 x h d G 8 g Y 2 9 u Y 2 V z c 2 8 s N X 0 m c X V v d D s s J n F 1 b 3 Q 7 U 2 V j d G l v b j E v Q X V 0 b 2 1 h e m l v b m U g S W 5 k d X N 0 c m l h b G U v Q X V 0 b 1 J l b W 9 2 Z W R D b 2 x 1 b W 5 z M S 5 7 R G F 0 Y S B G a X J t Y S B D b 2 5 0 c m F 0 d G 8 s N n 0 m c X V v d D s s J n F 1 b 3 Q 7 U 2 V j d G l v b j E v Q X V 0 b 2 1 h e m l v b m U g S W 5 k d X N 0 c m l h b G U v Q X V 0 b 1 J l b W 9 2 Z W R D b 2 x 1 b W 5 z M S 5 7 U 2 l 0 b y B X Z W I s N 3 0 m c X V v d D s s J n F 1 b 3 Q 7 U 2 V j d G l v b j E v Q X V 0 b 2 1 h e m l v b m U g S W 5 k d X N 0 c m l h b G U v Q X V 0 b 1 J l b W 9 2 Z W R D b 2 x 1 b W 5 z M S 5 7 U C 4 g S V Z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d X R v b W F 6 a W 9 u Z S U y M E l u Z H V z d H J p Y W x l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0 Z p b H R y Y X R l J T I w c m l n a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Z W 5 0 Z S U y M G U l M j B F b m V y Z 2 l h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1 i a W V u d G U l M j B l J T I w R W 5 l c m d p Y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d X R v b W F 6 a W 9 u Z S U y M E l u Z H V z d H J p Y W x l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s b 3 V k J T I w Y 2 9 t c H V 0 a W 5 n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G 9 1 Z C U y M G N v b X B 1 d G l u Z y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9 h Z 3 J v Y W x p b W V u d G F y Z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b W J p Z W 5 0 Z S U y M G U l M j B F b m V y Z 2 l h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D b 2 1 t Z X J j Z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U t Q 2 9 t b W V y Y 2 U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L U N v b W 1 l c m N l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1 d G 9 t Y X p p b 2 5 l J T I w S W 5 k d X N 0 c m l h b G U v U m l u b 2 1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v Y W d y b 2 F s a W 1 l b n R h c m U v U m l u b 2 1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x v d W Q l M j B j b 2 1 w d X R p b m c v U m l u b 2 1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S 1 H b 3 Z l c m 5 t Z W 5 0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c 3 R y d X R 0 d X J h J T I w Z S U y M H N p Y 3 V y Z X p 6 Y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c 3 R y d X R 0 d X J h J T I w Z S U y M H N p Y 3 V y Z X p 6 Y S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Z n J h c 3 R y d X R 0 d X J h J T I w Z S U y M H N p Y 3 V y Z X p 6 Y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m 5 l d C U y M G 9 m J T I w d G h p b m d z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S a W 9 y Z G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G V y b m V 0 J T I w b 2 Y l M j B 0 a G l u Z 3 M v U m l u b 2 1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u Z X Q l M j B v Z i U y M H R o a W 5 n c y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Z l J T I w c 2 N p Z W 5 j Z X M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Z l J T I w c 2 N p Z W 5 j Z X M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Z l J T I w c 2 N p Z W 5 j Z X M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0 Z X J p Y W x p J T I w a W 5 u b 3 Z h d G l 2 a S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d G V y a W F s a S U y M G l u b m 9 2 Y X R p d m k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R l c m l h b G k l M j B p b m 5 v d m F 0 a X Z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h b m 9 0 Z W N o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m F u b 3 R l Y 2 g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Y W 5 v d G V j a C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W F y d C U y M G N p d G l l c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t Y X J 0 J T I w Y 2 l 0 a W V z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1 h c n Q l M j B j a X R p Z X M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9 j a W F s b m V 0 d 2 9 y a y 9 S a W 5 v b W l u Y X R l J T I w Y 2 9 s b 2 5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Y 2 l h b G 5 l d H d v c m s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b 2 N p Y W x u Z X R 3 b 3 J r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b G V j b 2 1 1 b m l j Y X p p b 2 5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s Z W N v b X V u a W N h e m l v b m k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x l Y 2 9 t d W 5 p Y 2 F 6 a W 9 u a S 9 S a W 1 v c 3 N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u b 2 1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v c m R p b m F 0 Z S U y M G N v b G 9 u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1 J p b m 9 t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1 J p b 3 J k a W 5 h d G U l M j B j b 2 x v b m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V y a X N t b y U y M G U l M j B i Z W 5 p J T I w Y 3 V s d H V y Y W x p L 1 J p b W 9 z c 2 U l M j B j b 2 x v b m 5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1 c m l z b W 8 l M j B l J T I w Y m V u a S U y M G N 1 b H R 1 c m F s a S 9 S a W 9 y Z G l u Y X R l J T I w Y 2 9 s b 2 5 u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z c G 9 y d G k v U m l u b 2 1 p b m F 0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R m l s d H J h d G U l M j B y a W d o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L 0 1 v Z G l m a W N h d G 8 l M j B 0 a X B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l c m 9 z c G F 6 a W 8 v U m l t b 3 N z Z S U y M G N v b G 9 u b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V y b 3 N w Y X p p b y 9 S a W 9 y Z G l u Y X R l J T I w Y 2 9 s b 2 5 u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Q 2 s 1 7 Y x c J T 6 V 5 E m h y h V i B A A A A A A I A A A A A A B B m A A A A A Q A A I A A A A A l e a D J s q L r t I g w 9 N d 7 K i y z 3 j / N k e p n X i F 9 v U P D s J s G / A A A A A A 6 A A A A A A g A A I A A A A N x V e b n 8 N S L M A I q W A o y z K a W O D c q Q u o f U t Q 9 e C t C Y v c c e U A A A A J S 9 i y 4 o c 9 A Z / S h Q i + y O 3 b a x y T k t c U 4 h E e Q N 8 y y m H 0 8 M 3 l w s C c f n M q f I / 0 O y d T y 9 e n A B W Z A a K r x a h s F M / 9 0 q z q p 5 C 2 y c N Z S 2 / Y d o e E x + / t w j Q A A A A I w k E O F u M z I q L e Z u + 0 J d F F B 3 j 3 f 8 K U e o S k Z o U w Z X d P c s 1 f E M d z 3 N I I v s k B L X 7 I N t 5 v 5 B H N G O Q o G k u f 5 I 6 4 3 R Y S o = < / D a t a M a s h u p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 T a b e l l a 1 _ 1 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 1 3 8 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7 ] ] > < / C u s t o m C o n t e n t > < / G e m i n i > 
</file>

<file path=customXml/itemProps1.xml><?xml version="1.0" encoding="utf-8"?>
<ds:datastoreItem xmlns:ds="http://schemas.openxmlformats.org/officeDocument/2006/customXml" ds:itemID="{81142E9F-6EE5-473D-B0C2-0585A3A627CA}">
  <ds:schemaRefs/>
</ds:datastoreItem>
</file>

<file path=customXml/itemProps10.xml><?xml version="1.0" encoding="utf-8"?>
<ds:datastoreItem xmlns:ds="http://schemas.openxmlformats.org/officeDocument/2006/customXml" ds:itemID="{3D2AEE68-9A0D-41F1-BF60-5E968F28ADEF}">
  <ds:schemaRefs/>
</ds:datastoreItem>
</file>

<file path=customXml/itemProps11.xml><?xml version="1.0" encoding="utf-8"?>
<ds:datastoreItem xmlns:ds="http://schemas.openxmlformats.org/officeDocument/2006/customXml" ds:itemID="{3A92BF3B-F969-4F4F-BDEB-87A7AA853E62}">
  <ds:schemaRefs/>
</ds:datastoreItem>
</file>

<file path=customXml/itemProps12.xml><?xml version="1.0" encoding="utf-8"?>
<ds:datastoreItem xmlns:ds="http://schemas.openxmlformats.org/officeDocument/2006/customXml" ds:itemID="{F88B02D6-4826-49B6-87A2-AFA806A0226D}">
  <ds:schemaRefs/>
</ds:datastoreItem>
</file>

<file path=customXml/itemProps13.xml><?xml version="1.0" encoding="utf-8"?>
<ds:datastoreItem xmlns:ds="http://schemas.openxmlformats.org/officeDocument/2006/customXml" ds:itemID="{1E503C84-7B0B-4A09-9397-8EB6EB5CDF2D}">
  <ds:schemaRefs/>
</ds:datastoreItem>
</file>

<file path=customXml/itemProps14.xml><?xml version="1.0" encoding="utf-8"?>
<ds:datastoreItem xmlns:ds="http://schemas.openxmlformats.org/officeDocument/2006/customXml" ds:itemID="{325C0B93-6573-4015-A5B0-9DD248749CF7}">
  <ds:schemaRefs/>
</ds:datastoreItem>
</file>

<file path=customXml/itemProps15.xml><?xml version="1.0" encoding="utf-8"?>
<ds:datastoreItem xmlns:ds="http://schemas.openxmlformats.org/officeDocument/2006/customXml" ds:itemID="{060878DC-5CF5-4A38-8885-312516ADBEBA}">
  <ds:schemaRefs/>
</ds:datastoreItem>
</file>

<file path=customXml/itemProps16.xml><?xml version="1.0" encoding="utf-8"?>
<ds:datastoreItem xmlns:ds="http://schemas.openxmlformats.org/officeDocument/2006/customXml" ds:itemID="{C40B9CBA-048E-43E3-A5D4-6DCAB208D21F}">
  <ds:schemaRefs/>
</ds:datastoreItem>
</file>

<file path=customXml/itemProps17.xml><?xml version="1.0" encoding="utf-8"?>
<ds:datastoreItem xmlns:ds="http://schemas.openxmlformats.org/officeDocument/2006/customXml" ds:itemID="{8E748933-624A-4F87-B7B8-B67F130B7D92}">
  <ds:schemaRefs/>
</ds:datastoreItem>
</file>

<file path=customXml/itemProps2.xml><?xml version="1.0" encoding="utf-8"?>
<ds:datastoreItem xmlns:ds="http://schemas.openxmlformats.org/officeDocument/2006/customXml" ds:itemID="{76C79D0C-02F7-4FEB-994C-E566300708BC}">
  <ds:schemaRefs/>
</ds:datastoreItem>
</file>

<file path=customXml/itemProps3.xml><?xml version="1.0" encoding="utf-8"?>
<ds:datastoreItem xmlns:ds="http://schemas.openxmlformats.org/officeDocument/2006/customXml" ds:itemID="{D101029B-326D-4B43-A296-9BD3A09D1A92}">
  <ds:schemaRefs/>
</ds:datastoreItem>
</file>

<file path=customXml/itemProps4.xml><?xml version="1.0" encoding="utf-8"?>
<ds:datastoreItem xmlns:ds="http://schemas.openxmlformats.org/officeDocument/2006/customXml" ds:itemID="{840E3B6C-591A-4C39-80D7-AD5D3D59A817}">
  <ds:schemaRefs/>
</ds:datastoreItem>
</file>

<file path=customXml/itemProps5.xml><?xml version="1.0" encoding="utf-8"?>
<ds:datastoreItem xmlns:ds="http://schemas.openxmlformats.org/officeDocument/2006/customXml" ds:itemID="{E9DA41BD-29D1-4784-AEC0-85A42208D22F}">
  <ds:schemaRefs/>
</ds:datastoreItem>
</file>

<file path=customXml/itemProps6.xml><?xml version="1.0" encoding="utf-8"?>
<ds:datastoreItem xmlns:ds="http://schemas.openxmlformats.org/officeDocument/2006/customXml" ds:itemID="{12281692-48D8-49A8-B0E3-AB9BCB1F1EAE}">
  <ds:schemaRefs/>
</ds:datastoreItem>
</file>

<file path=customXml/itemProps7.xml><?xml version="1.0" encoding="utf-8"?>
<ds:datastoreItem xmlns:ds="http://schemas.openxmlformats.org/officeDocument/2006/customXml" ds:itemID="{983B0CCC-E81A-4CF6-80EC-1C5512F5109E}">
  <ds:schemaRefs>
    <ds:schemaRef ds:uri="http://schemas.microsoft.com/DataMashup"/>
  </ds:schemaRefs>
</ds:datastoreItem>
</file>

<file path=customXml/itemProps8.xml><?xml version="1.0" encoding="utf-8"?>
<ds:datastoreItem xmlns:ds="http://schemas.openxmlformats.org/officeDocument/2006/customXml" ds:itemID="{1A8621F5-4CDE-4BA9-B187-E43A365B04D9}">
  <ds:schemaRefs/>
</ds:datastoreItem>
</file>

<file path=customXml/itemProps9.xml><?xml version="1.0" encoding="utf-8"?>
<ds:datastoreItem xmlns:ds="http://schemas.openxmlformats.org/officeDocument/2006/customXml" ds:itemID="{10C894F0-CDB6-4067-B441-26E265A04B0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Foglio1</vt:lpstr>
      <vt:lpstr>Tabella1</vt:lpstr>
      <vt:lpstr>Pagina iniziale</vt:lpstr>
      <vt:lpstr>Aerospazio</vt:lpstr>
      <vt:lpstr>Ambiente e Energia</vt:lpstr>
      <vt:lpstr>Automazione Industriale</vt:lpstr>
      <vt:lpstr>Bioagroalimentare</vt:lpstr>
      <vt:lpstr>Cloud computing</vt:lpstr>
      <vt:lpstr>E-Commerce</vt:lpstr>
      <vt:lpstr>E-Government</vt:lpstr>
      <vt:lpstr>Infrastruttura e sicurezza</vt:lpstr>
      <vt:lpstr>Internet of Things</vt:lpstr>
      <vt:lpstr>Life sciences</vt:lpstr>
      <vt:lpstr>Materiali innovativi</vt:lpstr>
      <vt:lpstr>Nanotech</vt:lpstr>
      <vt:lpstr>Smart Cities</vt:lpstr>
      <vt:lpstr>Socialnetwork</vt:lpstr>
      <vt:lpstr>Telecomunicazioni</vt:lpstr>
      <vt:lpstr>Trasporti</vt:lpstr>
      <vt:lpstr>Turismo e beni culturali</vt:lpstr>
      <vt:lpstr>'Pagina iniziale'!Area_stampa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Piero Francesco</dc:creator>
  <cp:lastModifiedBy>Laudando Enzo</cp:lastModifiedBy>
  <cp:lastPrinted>2026-04-07T13:47:52Z</cp:lastPrinted>
  <dcterms:created xsi:type="dcterms:W3CDTF">2021-01-07T13:27:00Z</dcterms:created>
  <dcterms:modified xsi:type="dcterms:W3CDTF">2026-05-12T09:41:42Z</dcterms:modified>
</cp:coreProperties>
</file>