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GRISVI\SVI2\02_LEGGE_181_89\6_STANDARD\61_Modulistica_181\01_Presentazione_domanda\27_Merloni2\Documenti per il sito\"/>
    </mc:Choice>
  </mc:AlternateContent>
  <xr:revisionPtr revIDLastSave="0" documentId="13_ncr:1_{5AEEE24A-4B3A-49F6-8CB2-9215A7E651DB}" xr6:coauthVersionLast="47" xr6:coauthVersionMax="47" xr10:uidLastSave="{00000000-0000-0000-0000-000000000000}"/>
  <bookViews>
    <workbookView xWindow="-110" yWindow="-110" windowWidth="19420" windowHeight="10420" xr2:uid="{16D8FE83-609A-4645-BB50-9E88F9D96AEB}"/>
  </bookViews>
  <sheets>
    <sheet name="Allegato 3B" sheetId="1" r:id="rId1"/>
    <sheet name="Tool e.1" sheetId="5" r:id="rId2"/>
    <sheet name="Tool e.2" sheetId="3" r:id="rId3"/>
    <sheet name="Tool e.3" sheetId="4" r:id="rId4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5" l="1"/>
  <c r="C17" i="5"/>
  <c r="C13" i="5"/>
  <c r="C19" i="5" s="1"/>
  <c r="D10" i="3" l="1"/>
  <c r="B10" i="4" l="1"/>
  <c r="B11" i="4" s="1"/>
  <c r="C10" i="4"/>
  <c r="D10" i="4"/>
  <c r="B13" i="4" l="1"/>
  <c r="D11" i="4"/>
  <c r="D13" i="4" s="1"/>
  <c r="C11" i="4"/>
  <c r="C13" i="4" s="1"/>
  <c r="E13" i="4" l="1"/>
  <c r="B10" i="3"/>
  <c r="B11" i="3" s="1"/>
  <c r="B13" i="3" s="1"/>
  <c r="C10" i="3"/>
  <c r="C11" i="3" s="1"/>
  <c r="C13" i="3" s="1"/>
  <c r="D11" i="3"/>
  <c r="D13" i="3" s="1"/>
  <c r="C24" i="3"/>
  <c r="C25" i="3"/>
  <c r="C26" i="3"/>
  <c r="C27" i="3"/>
  <c r="E13" i="3" l="1"/>
  <c r="F13" i="3" s="1"/>
</calcChain>
</file>

<file path=xl/sharedStrings.xml><?xml version="1.0" encoding="utf-8"?>
<sst xmlns="http://schemas.openxmlformats.org/spreadsheetml/2006/main" count="73" uniqueCount="51">
  <si>
    <r>
      <t>Le imprese di cui all'Allegato 3B sono rappresentate dalle Piccole Imprese non qualificabili come Newco che presentano Programmi di Investimento non superiori a 1.500.000,00 euro</t>
    </r>
    <r>
      <rPr>
        <b/>
        <u/>
        <sz val="16"/>
        <color theme="1"/>
        <rFont val="Calibri"/>
        <family val="2"/>
        <scheme val="minor"/>
      </rPr>
      <t xml:space="preserve">
</t>
    </r>
  </si>
  <si>
    <t>Punteggio e.1</t>
  </si>
  <si>
    <t>I</t>
  </si>
  <si>
    <t>IVA sugli investimenti</t>
  </si>
  <si>
    <t>H</t>
  </si>
  <si>
    <t>Investimenti da realizzare</t>
  </si>
  <si>
    <t>G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</si>
  <si>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</si>
  <si>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</si>
  <si>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</si>
  <si>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</si>
  <si>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</si>
  <si>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</si>
  <si>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</si>
  <si>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</si>
  <si>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</si>
  <si>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</si>
  <si>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</si>
  <si>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€</t>
  </si>
  <si>
    <t>L.181/89 Nuovo regime - CRITERI DI VALUTAZIONE E PUNTEGGI ASSEGNABILI</t>
  </si>
  <si>
    <t>Punteggi post Ponderazione</t>
  </si>
  <si>
    <t>Somma</t>
  </si>
  <si>
    <t>Ponderazione</t>
  </si>
  <si>
    <t>Punteggi ante Ponderazione</t>
  </si>
  <si>
    <t>(a / b)</t>
  </si>
  <si>
    <t>b - MOL</t>
  </si>
  <si>
    <t>a - Indebitamento netto</t>
  </si>
  <si>
    <t>Bilancio anno</t>
  </si>
  <si>
    <r>
      <t xml:space="preserve">Bilancio </t>
    </r>
    <r>
      <rPr>
        <b/>
        <i/>
        <sz val="12"/>
        <rFont val="Calibri"/>
        <family val="2"/>
        <scheme val="minor"/>
      </rPr>
      <t>n</t>
    </r>
  </si>
  <si>
    <r>
      <t xml:space="preserve">Bilancio </t>
    </r>
    <r>
      <rPr>
        <b/>
        <i/>
        <sz val="12"/>
        <rFont val="Calibri"/>
        <family val="2"/>
        <scheme val="minor"/>
      </rPr>
      <t>n-1</t>
    </r>
  </si>
  <si>
    <r>
      <t xml:space="preserve">Bilancio </t>
    </r>
    <r>
      <rPr>
        <b/>
        <i/>
        <sz val="12"/>
        <rFont val="Calibri"/>
        <family val="2"/>
        <scheme val="minor"/>
      </rPr>
      <t>n-2</t>
    </r>
  </si>
  <si>
    <t>Parametro e.2) Sostenibilità finanziaria</t>
  </si>
  <si>
    <t xml:space="preserve">(a / b) </t>
  </si>
  <si>
    <t>b - Totale Passivo</t>
  </si>
  <si>
    <t>a - Patrimonio Netto</t>
  </si>
  <si>
    <r>
      <t>Bilancio n</t>
    </r>
    <r>
      <rPr>
        <sz val="10"/>
        <color theme="1" tint="0.249977111117893"/>
        <rFont val="Calibri"/>
        <family val="2"/>
        <scheme val="minor"/>
      </rPr>
      <t xml:space="preserve">= ultimo bilancio approvato alla data di presentazione della domanda </t>
    </r>
  </si>
  <si>
    <t>Parametro a.3) Indipendenza Finanziaria</t>
  </si>
  <si>
    <t>Punteggio e.3</t>
  </si>
  <si>
    <t>Indipendenza finanziaria - 
Patrimonio Netto / Totale Passivo</t>
  </si>
  <si>
    <t>Sostenibilità finanziaria -
 Indebitamento Finanziario Netto / Margine Operativo Lordo</t>
  </si>
  <si>
    <r>
      <rPr>
        <b/>
        <sz val="14"/>
        <color rgb="FF0000FF"/>
        <rFont val="Calibri"/>
        <family val="2"/>
        <scheme val="minor"/>
      </rPr>
      <t xml:space="preserve">ATTENZIONE:
 </t>
    </r>
    <r>
      <rPr>
        <b/>
        <sz val="11"/>
        <color rgb="FF0000FF"/>
        <rFont val="Calibri"/>
        <family val="2"/>
        <scheme val="minor"/>
      </rPr>
      <t>Se il MOL è "uguale a 0" o "negativo", per due esercizi, o nell'ultimo esercizio, la domanda è non ammissibile; 
In caso di indebitamento finanziario netto "uguale a 0" o "negativo" (disponibilità maggiore dei debiti) e MOL positivo il valore del punteggio, per ogni anno in cui è negativo, ante ponderazione è 0; 
In caso di MOL negativo, ed indebitamento negativo, il punteggio anteponderazione è 13,5.</t>
    </r>
  </si>
  <si>
    <t>Punteggio e.2</t>
  </si>
  <si>
    <t>Dati riferiti agli ultimi 3 bilanci approvati alla data di presentazione della domanda</t>
  </si>
  <si>
    <t>20xx</t>
  </si>
  <si>
    <t>Parametro e.1) Copertura finanziaria (Cfin) del programma degli investimenti e delle eventuali spese del progetto di innovazione di processo e innovazione dell’organizzazione e/o di formazione e/o di ricerca industriale e sviluppo sperimentale</t>
  </si>
  <si>
    <t>Cfin = Rapporto tra la somma dei mezzi propri, delle agevolazioni e dei debiti a medio lungo termine e altre disponibilità sul totale degli investimenti e delle spese indicati in domanda e relativi fabbisogni per IVA</t>
  </si>
  <si>
    <t>Altre disponibilità</t>
  </si>
  <si>
    <t>Totale coperture 
(A+B+C+D+E+F)</t>
  </si>
  <si>
    <t>L</t>
  </si>
  <si>
    <t>Totale fabbisogni 
(H+I)</t>
  </si>
  <si>
    <t>Rapporto parametro 
(G/L)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</si>
</sst>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);\(#,##0\)"/>
    <numFmt numFmtId="165" formatCode="0.00000"/>
    <numFmt numFmtId="166" formatCode="#,##0.00000_);\(#,##0.00000\)"/>
    <numFmt numFmtId="167" formatCode="#,##0.00_);\(#,##0.00\)"/>
    <numFmt numFmtId="168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Arial"/>
      <family val="2"/>
    </font>
    <font>
      <b/>
      <sz val="15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3">
    <xf numFmtId="0" fontId="0" fillId="0" borderId="0" xfId="0"/>
    <xf numFmtId="2" fontId="8" fillId="3" borderId="9" xfId="4" applyNumberFormat="1" applyFont="1" applyFill="1" applyBorder="1" applyAlignment="1" applyProtection="1">
      <alignment horizontal="center" vertical="center" wrapText="1"/>
    </xf>
    <xf numFmtId="165" fontId="9" fillId="3" borderId="11" xfId="2" applyNumberFormat="1" applyFont="1" applyFill="1" applyBorder="1" applyAlignment="1" applyProtection="1">
      <alignment horizontal="center" vertical="center"/>
    </xf>
    <xf numFmtId="4" fontId="9" fillId="3" borderId="13" xfId="5" applyNumberFormat="1" applyFont="1" applyFill="1" applyBorder="1" applyAlignment="1" applyProtection="1">
      <alignment horizontal="right" vertical="center"/>
    </xf>
    <xf numFmtId="4" fontId="10" fillId="0" borderId="16" xfId="3" applyNumberFormat="1" applyFont="1" applyBorder="1" applyAlignment="1" applyProtection="1">
      <alignment vertical="center"/>
      <protection locked="0"/>
    </xf>
    <xf numFmtId="4" fontId="10" fillId="0" borderId="18" xfId="3" applyNumberFormat="1" applyFont="1" applyBorder="1" applyAlignment="1" applyProtection="1">
      <alignment vertical="center"/>
      <protection locked="0"/>
    </xf>
    <xf numFmtId="1" fontId="11" fillId="3" borderId="21" xfId="3" applyNumberFormat="1" applyFont="1" applyFill="1" applyBorder="1" applyAlignment="1">
      <alignment horizontal="center" vertical="center"/>
    </xf>
    <xf numFmtId="164" fontId="14" fillId="0" borderId="0" xfId="3" applyFont="1" applyAlignment="1">
      <alignment vertical="center"/>
    </xf>
    <xf numFmtId="167" fontId="14" fillId="0" borderId="0" xfId="3" applyNumberFormat="1" applyFont="1" applyAlignment="1">
      <alignment vertical="center"/>
    </xf>
    <xf numFmtId="2" fontId="8" fillId="3" borderId="31" xfId="4" applyNumberFormat="1" applyFont="1" applyFill="1" applyBorder="1" applyAlignment="1" applyProtection="1">
      <alignment horizontal="center" vertical="center" wrapText="1"/>
      <protection hidden="1"/>
    </xf>
    <xf numFmtId="4" fontId="8" fillId="3" borderId="31" xfId="4" applyNumberFormat="1" applyFont="1" applyFill="1" applyBorder="1" applyAlignment="1" applyProtection="1">
      <alignment horizontal="center" vertical="center" wrapText="1"/>
      <protection hidden="1"/>
    </xf>
    <xf numFmtId="4" fontId="10" fillId="3" borderId="18" xfId="5" applyNumberFormat="1" applyFont="1" applyFill="1" applyBorder="1" applyAlignment="1" applyProtection="1">
      <alignment horizontal="center" vertical="center"/>
      <protection hidden="1"/>
    </xf>
    <xf numFmtId="164" fontId="8" fillId="3" borderId="32" xfId="3" applyFont="1" applyFill="1" applyBorder="1" applyAlignment="1">
      <alignment horizontal="center" vertical="center" wrapText="1"/>
    </xf>
    <xf numFmtId="4" fontId="10" fillId="3" borderId="18" xfId="4" applyNumberFormat="1" applyFont="1" applyFill="1" applyBorder="1" applyAlignment="1" applyProtection="1">
      <alignment horizontal="center" vertical="center"/>
      <protection hidden="1"/>
    </xf>
    <xf numFmtId="164" fontId="6" fillId="3" borderId="5" xfId="3" applyFont="1" applyFill="1" applyBorder="1" applyAlignment="1">
      <alignment vertical="center" wrapText="1"/>
    </xf>
    <xf numFmtId="164" fontId="12" fillId="3" borderId="4" xfId="3" applyFont="1" applyFill="1" applyBorder="1" applyAlignment="1">
      <alignment vertical="center" wrapText="1"/>
    </xf>
    <xf numFmtId="164" fontId="18" fillId="3" borderId="17" xfId="3" applyFont="1" applyFill="1" applyBorder="1" applyAlignment="1">
      <alignment horizontal="right" vertical="center"/>
    </xf>
    <xf numFmtId="164" fontId="10" fillId="3" borderId="33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 wrapText="1"/>
    </xf>
    <xf numFmtId="164" fontId="18" fillId="3" borderId="19" xfId="3" applyFont="1" applyFill="1" applyBorder="1" applyAlignment="1">
      <alignment horizontal="right" vertical="center"/>
    </xf>
    <xf numFmtId="164" fontId="17" fillId="3" borderId="19" xfId="3" applyFont="1" applyFill="1" applyBorder="1" applyAlignment="1">
      <alignment horizontal="right" vertical="center"/>
    </xf>
    <xf numFmtId="164" fontId="16" fillId="3" borderId="0" xfId="3" applyFont="1" applyFill="1" applyBorder="1" applyAlignment="1">
      <alignment vertical="center" wrapText="1"/>
    </xf>
    <xf numFmtId="164" fontId="14" fillId="4" borderId="0" xfId="3" applyFont="1" applyFill="1" applyAlignment="1">
      <alignment vertical="center"/>
    </xf>
    <xf numFmtId="164" fontId="20" fillId="3" borderId="21" xfId="3" applyFont="1" applyFill="1" applyBorder="1" applyAlignment="1">
      <alignment horizontal="center" vertical="center" wrapText="1"/>
    </xf>
    <xf numFmtId="164" fontId="14" fillId="3" borderId="5" xfId="3" applyFont="1" applyFill="1" applyBorder="1" applyAlignment="1">
      <alignment vertical="center"/>
    </xf>
    <xf numFmtId="168" fontId="10" fillId="3" borderId="18" xfId="5" applyNumberFormat="1" applyFont="1" applyFill="1" applyBorder="1" applyAlignment="1" applyProtection="1">
      <alignment horizontal="center" vertical="center" wrapText="1"/>
      <protection hidden="1"/>
    </xf>
    <xf numFmtId="10" fontId="10" fillId="3" borderId="18" xfId="4" applyNumberFormat="1" applyFont="1" applyFill="1" applyBorder="1" applyAlignment="1" applyProtection="1">
      <alignment horizontal="center" vertical="center" wrapText="1"/>
      <protection hidden="1"/>
    </xf>
    <xf numFmtId="2" fontId="17" fillId="3" borderId="18" xfId="5" applyNumberFormat="1" applyFont="1" applyFill="1" applyBorder="1" applyAlignment="1" applyProtection="1">
      <alignment horizontal="center" vertical="center" wrapText="1"/>
      <protection hidden="1"/>
    </xf>
    <xf numFmtId="164" fontId="18" fillId="3" borderId="19" xfId="3" applyFont="1" applyFill="1" applyBorder="1" applyAlignment="1">
      <alignment vertical="center" wrapText="1"/>
    </xf>
    <xf numFmtId="10" fontId="10" fillId="3" borderId="18" xfId="2" applyNumberFormat="1" applyFont="1" applyFill="1" applyBorder="1" applyAlignment="1" applyProtection="1">
      <alignment horizontal="center" vertical="center"/>
      <protection hidden="1"/>
    </xf>
    <xf numFmtId="1" fontId="18" fillId="0" borderId="18" xfId="3" applyNumberFormat="1" applyFont="1" applyBorder="1" applyAlignment="1" applyProtection="1">
      <alignment horizontal="center" vertical="center"/>
      <protection locked="0"/>
    </xf>
    <xf numFmtId="164" fontId="24" fillId="0" borderId="0" xfId="3" applyFont="1" applyAlignment="1">
      <alignment vertical="center"/>
    </xf>
    <xf numFmtId="164" fontId="14" fillId="3" borderId="6" xfId="3" applyFont="1" applyFill="1" applyBorder="1" applyAlignment="1" applyProtection="1">
      <alignment vertical="center"/>
      <protection hidden="1"/>
    </xf>
    <xf numFmtId="10" fontId="14" fillId="3" borderId="7" xfId="4" applyNumberFormat="1" applyFont="1" applyFill="1" applyBorder="1" applyAlignment="1" applyProtection="1">
      <alignment vertical="center"/>
      <protection hidden="1"/>
    </xf>
    <xf numFmtId="167" fontId="14" fillId="3" borderId="7" xfId="3" applyNumberFormat="1" applyFont="1" applyFill="1" applyBorder="1" applyAlignment="1" applyProtection="1">
      <alignment vertical="center"/>
      <protection hidden="1"/>
    </xf>
    <xf numFmtId="164" fontId="14" fillId="3" borderId="8" xfId="3" applyFont="1" applyFill="1" applyBorder="1" applyAlignment="1" applyProtection="1">
      <alignment vertical="center"/>
      <protection hidden="1"/>
    </xf>
    <xf numFmtId="164" fontId="14" fillId="3" borderId="0" xfId="3" applyFont="1" applyFill="1" applyBorder="1" applyAlignment="1" applyProtection="1">
      <alignment vertical="center"/>
      <protection hidden="1"/>
    </xf>
    <xf numFmtId="164" fontId="14" fillId="3" borderId="5" xfId="3" applyFont="1" applyFill="1" applyBorder="1" applyAlignment="1" applyProtection="1">
      <alignment vertical="center"/>
      <protection hidden="1"/>
    </xf>
    <xf numFmtId="164" fontId="15" fillId="3" borderId="6" xfId="3" applyFont="1" applyFill="1" applyBorder="1" applyAlignment="1" applyProtection="1">
      <alignment vertical="center" wrapText="1"/>
      <protection hidden="1"/>
    </xf>
    <xf numFmtId="164" fontId="15" fillId="3" borderId="7" xfId="3" applyFont="1" applyFill="1" applyBorder="1" applyAlignment="1" applyProtection="1">
      <alignment vertical="center" wrapText="1"/>
      <protection hidden="1"/>
    </xf>
    <xf numFmtId="164" fontId="15" fillId="3" borderId="8" xfId="3" applyFont="1" applyFill="1" applyBorder="1" applyAlignment="1" applyProtection="1">
      <alignment vertical="center" wrapText="1"/>
      <protection hidden="1"/>
    </xf>
    <xf numFmtId="167" fontId="14" fillId="3" borderId="0" xfId="3" applyNumberFormat="1" applyFont="1" applyFill="1" applyBorder="1" applyAlignment="1" applyProtection="1">
      <alignment vertical="center"/>
      <protection hidden="1"/>
    </xf>
    <xf numFmtId="164" fontId="6" fillId="3" borderId="5" xfId="3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13" fillId="3" borderId="1" xfId="3" applyFont="1" applyFill="1" applyBorder="1" applyAlignment="1">
      <alignment horizontal="center" vertical="center" wrapText="1"/>
    </xf>
    <xf numFmtId="164" fontId="13" fillId="3" borderId="2" xfId="3" applyFont="1" applyFill="1" applyBorder="1" applyAlignment="1">
      <alignment horizontal="center" vertical="center" wrapText="1"/>
    </xf>
    <xf numFmtId="164" fontId="13" fillId="3" borderId="3" xfId="3" applyFont="1" applyFill="1" applyBorder="1" applyAlignment="1">
      <alignment horizontal="center" vertical="center" wrapText="1"/>
    </xf>
    <xf numFmtId="164" fontId="13" fillId="3" borderId="24" xfId="3" applyFont="1" applyFill="1" applyBorder="1" applyAlignment="1">
      <alignment horizontal="center" vertical="center" wrapText="1"/>
    </xf>
    <xf numFmtId="164" fontId="13" fillId="3" borderId="23" xfId="3" applyFont="1" applyFill="1" applyBorder="1" applyAlignment="1">
      <alignment horizontal="center" vertical="center" wrapText="1"/>
    </xf>
    <xf numFmtId="164" fontId="13" fillId="3" borderId="22" xfId="3" applyFont="1" applyFill="1" applyBorder="1" applyAlignment="1">
      <alignment horizontal="center" vertical="center" wrapText="1"/>
    </xf>
    <xf numFmtId="164" fontId="12" fillId="3" borderId="30" xfId="3" applyFont="1" applyFill="1" applyBorder="1" applyAlignment="1">
      <alignment horizontal="center" vertical="center" wrapText="1"/>
    </xf>
    <xf numFmtId="164" fontId="12" fillId="3" borderId="29" xfId="3" applyFont="1" applyFill="1" applyBorder="1" applyAlignment="1">
      <alignment horizontal="center" vertical="center" wrapText="1"/>
    </xf>
    <xf numFmtId="164" fontId="12" fillId="3" borderId="28" xfId="3" applyFont="1" applyFill="1" applyBorder="1" applyAlignment="1">
      <alignment horizontal="center" vertical="center" wrapText="1"/>
    </xf>
    <xf numFmtId="164" fontId="12" fillId="2" borderId="30" xfId="3" applyFont="1" applyFill="1" applyBorder="1" applyAlignment="1">
      <alignment horizontal="center" vertical="center" wrapText="1"/>
    </xf>
    <xf numFmtId="164" fontId="12" fillId="2" borderId="29" xfId="3" applyFont="1" applyFill="1" applyBorder="1" applyAlignment="1">
      <alignment horizontal="center" vertical="center" wrapText="1"/>
    </xf>
    <xf numFmtId="164" fontId="12" fillId="2" borderId="28" xfId="3" applyFont="1" applyFill="1" applyBorder="1" applyAlignment="1">
      <alignment horizontal="center" vertical="center" wrapText="1"/>
    </xf>
    <xf numFmtId="164" fontId="16" fillId="3" borderId="4" xfId="3" applyFont="1" applyFill="1" applyBorder="1" applyAlignment="1">
      <alignment horizontal="center" vertical="center" wrapText="1"/>
    </xf>
    <xf numFmtId="164" fontId="16" fillId="3" borderId="0" xfId="3" applyFont="1" applyFill="1" applyBorder="1" applyAlignment="1">
      <alignment horizontal="center" vertical="center" wrapText="1"/>
    </xf>
    <xf numFmtId="164" fontId="16" fillId="3" borderId="5" xfId="3" applyFont="1" applyFill="1" applyBorder="1" applyAlignment="1">
      <alignment horizontal="center" vertical="center" wrapText="1"/>
    </xf>
    <xf numFmtId="164" fontId="19" fillId="3" borderId="20" xfId="3" applyFont="1" applyFill="1" applyBorder="1" applyAlignment="1">
      <alignment horizontal="center" vertical="center" wrapText="1"/>
    </xf>
    <xf numFmtId="164" fontId="19" fillId="3" borderId="5" xfId="3" applyFont="1" applyFill="1" applyBorder="1" applyAlignment="1">
      <alignment horizontal="center" vertical="center" wrapText="1"/>
    </xf>
    <xf numFmtId="164" fontId="23" fillId="3" borderId="0" xfId="3" applyFont="1" applyFill="1" applyAlignment="1" applyProtection="1">
      <alignment horizontal="center" vertical="center" wrapText="1"/>
      <protection hidden="1"/>
    </xf>
    <xf numFmtId="164" fontId="23" fillId="3" borderId="5" xfId="3" applyFont="1" applyFill="1" applyBorder="1" applyAlignment="1" applyProtection="1">
      <alignment horizontal="center" vertical="center" wrapText="1"/>
      <protection hidden="1"/>
    </xf>
    <xf numFmtId="164" fontId="8" fillId="3" borderId="24" xfId="3" applyFont="1" applyFill="1" applyBorder="1" applyAlignment="1">
      <alignment horizontal="center" vertical="center" wrapText="1"/>
    </xf>
    <xf numFmtId="164" fontId="8" fillId="3" borderId="23" xfId="3" applyFont="1" applyFill="1" applyBorder="1" applyAlignment="1">
      <alignment horizontal="center" vertical="center" wrapText="1"/>
    </xf>
    <xf numFmtId="164" fontId="8" fillId="3" borderId="22" xfId="3" applyFont="1" applyFill="1" applyBorder="1" applyAlignment="1">
      <alignment horizontal="center" vertical="center" wrapText="1"/>
    </xf>
    <xf numFmtId="164" fontId="13" fillId="3" borderId="1" xfId="3" applyFont="1" applyFill="1" applyBorder="1" applyAlignment="1" applyProtection="1">
      <alignment horizontal="center" vertical="center" wrapText="1"/>
    </xf>
    <xf numFmtId="164" fontId="13" fillId="3" borderId="2" xfId="3" applyFont="1" applyFill="1" applyBorder="1" applyAlignment="1" applyProtection="1">
      <alignment horizontal="center" vertical="center" wrapText="1"/>
    </xf>
    <xf numFmtId="164" fontId="13" fillId="3" borderId="3" xfId="3" applyFont="1" applyFill="1" applyBorder="1" applyAlignment="1" applyProtection="1">
      <alignment horizontal="center" vertical="center" wrapText="1"/>
    </xf>
    <xf numFmtId="164" fontId="13" fillId="3" borderId="4" xfId="3" applyFont="1" applyFill="1" applyBorder="1" applyAlignment="1" applyProtection="1">
      <alignment horizontal="center" vertical="center" wrapText="1"/>
    </xf>
    <xf numFmtId="164" fontId="13" fillId="3" borderId="0" xfId="3" applyFont="1" applyFill="1" applyAlignment="1" applyProtection="1">
      <alignment horizontal="center" vertical="center" wrapText="1"/>
    </xf>
    <xf numFmtId="164" fontId="13" fillId="3" borderId="5" xfId="3" applyFont="1" applyFill="1" applyBorder="1" applyAlignment="1" applyProtection="1">
      <alignment horizontal="center" vertical="center" wrapText="1"/>
    </xf>
    <xf numFmtId="164" fontId="8" fillId="3" borderId="30" xfId="3" applyFont="1" applyFill="1" applyBorder="1" applyAlignment="1" applyProtection="1">
      <alignment horizontal="center" vertical="center" wrapText="1"/>
    </xf>
    <xf numFmtId="164" fontId="8" fillId="3" borderId="29" xfId="3" applyFont="1" applyFill="1" applyBorder="1" applyAlignment="1" applyProtection="1">
      <alignment horizontal="center" vertical="center" wrapText="1"/>
    </xf>
    <xf numFmtId="164" fontId="8" fillId="3" borderId="28" xfId="3" applyFont="1" applyFill="1" applyBorder="1" applyAlignment="1" applyProtection="1">
      <alignment horizontal="center" vertical="center" wrapText="1"/>
    </xf>
    <xf numFmtId="164" fontId="12" fillId="2" borderId="27" xfId="3" applyFont="1" applyFill="1" applyBorder="1" applyAlignment="1" applyProtection="1">
      <alignment horizontal="center" vertical="center" wrapText="1"/>
    </xf>
    <xf numFmtId="164" fontId="12" fillId="2" borderId="26" xfId="3" applyFont="1" applyFill="1" applyBorder="1" applyAlignment="1" applyProtection="1">
      <alignment horizontal="center" vertical="center" wrapText="1"/>
    </xf>
    <xf numFmtId="164" fontId="12" fillId="2" borderId="25" xfId="3" applyFont="1" applyFill="1" applyBorder="1" applyAlignment="1" applyProtection="1">
      <alignment horizontal="center" vertical="center" wrapText="1"/>
    </xf>
    <xf numFmtId="164" fontId="12" fillId="2" borderId="24" xfId="3" applyFont="1" applyFill="1" applyBorder="1" applyAlignment="1" applyProtection="1">
      <alignment horizontal="center" vertical="center" wrapText="1"/>
    </xf>
    <xf numFmtId="164" fontId="12" fillId="2" borderId="23" xfId="3" applyFont="1" applyFill="1" applyBorder="1" applyAlignment="1" applyProtection="1">
      <alignment horizontal="center" vertical="center" wrapText="1"/>
    </xf>
    <xf numFmtId="164" fontId="12" fillId="2" borderId="22" xfId="3" applyFont="1" applyFill="1" applyBorder="1" applyAlignment="1" applyProtection="1">
      <alignment horizontal="center" vertical="center" wrapText="1"/>
    </xf>
    <xf numFmtId="164" fontId="6" fillId="3" borderId="4" xfId="3" applyFont="1" applyFill="1" applyBorder="1" applyAlignment="1" applyProtection="1">
      <alignment vertical="center" wrapText="1"/>
    </xf>
    <xf numFmtId="164" fontId="6" fillId="3" borderId="0" xfId="3" applyFont="1" applyFill="1" applyAlignment="1" applyProtection="1">
      <alignment vertical="center" wrapText="1"/>
    </xf>
    <xf numFmtId="1" fontId="11" fillId="3" borderId="21" xfId="3" applyNumberFormat="1" applyFont="1" applyFill="1" applyBorder="1" applyAlignment="1" applyProtection="1">
      <alignment horizontal="center" vertical="center"/>
    </xf>
    <xf numFmtId="164" fontId="6" fillId="3" borderId="5" xfId="3" applyFont="1" applyFill="1" applyBorder="1" applyAlignment="1" applyProtection="1">
      <alignment vertical="center" wrapText="1"/>
    </xf>
    <xf numFmtId="164" fontId="10" fillId="3" borderId="19" xfId="3" applyFont="1" applyFill="1" applyBorder="1" applyAlignment="1" applyProtection="1">
      <alignment horizontal="center" vertical="center" wrapText="1"/>
    </xf>
    <xf numFmtId="164" fontId="10" fillId="3" borderId="18" xfId="3" applyFont="1" applyFill="1" applyBorder="1" applyAlignment="1" applyProtection="1">
      <alignment vertical="center" wrapText="1"/>
    </xf>
    <xf numFmtId="164" fontId="6" fillId="3" borderId="20" xfId="3" applyFont="1" applyFill="1" applyBorder="1" applyAlignment="1" applyProtection="1">
      <alignment vertical="center" wrapText="1"/>
    </xf>
    <xf numFmtId="164" fontId="10" fillId="3" borderId="17" xfId="3" applyFont="1" applyFill="1" applyBorder="1" applyAlignment="1" applyProtection="1">
      <alignment horizontal="center" vertical="center" wrapText="1"/>
    </xf>
    <xf numFmtId="164" fontId="10" fillId="3" borderId="16" xfId="3" applyFont="1" applyFill="1" applyBorder="1" applyAlignment="1" applyProtection="1">
      <alignment vertical="center" wrapText="1"/>
    </xf>
    <xf numFmtId="164" fontId="9" fillId="3" borderId="15" xfId="3" applyFont="1" applyFill="1" applyBorder="1" applyAlignment="1" applyProtection="1">
      <alignment horizontal="center" vertical="center"/>
    </xf>
    <xf numFmtId="164" fontId="9" fillId="3" borderId="14" xfId="3" applyFont="1" applyFill="1" applyBorder="1" applyAlignment="1" applyProtection="1">
      <alignment horizontal="right" vertical="center" wrapText="1"/>
    </xf>
    <xf numFmtId="164" fontId="6" fillId="3" borderId="4" xfId="3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Alignment="1" applyProtection="1">
      <alignment vertical="center" wrapText="1"/>
    </xf>
    <xf numFmtId="164" fontId="9" fillId="3" borderId="12" xfId="3" applyFont="1" applyFill="1" applyBorder="1" applyAlignment="1" applyProtection="1">
      <alignment horizontal="center" vertical="center" wrapText="1"/>
    </xf>
    <xf numFmtId="164" fontId="8" fillId="3" borderId="10" xfId="3" applyFont="1" applyFill="1" applyBorder="1" applyAlignment="1" applyProtection="1">
      <alignment horizontal="center" vertical="center" wrapText="1"/>
    </xf>
    <xf numFmtId="164" fontId="6" fillId="3" borderId="5" xfId="3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horizontal="center"/>
    </xf>
    <xf numFmtId="0" fontId="0" fillId="3" borderId="7" xfId="0" applyFill="1" applyBorder="1" applyProtection="1"/>
    <xf numFmtId="0" fontId="0" fillId="3" borderId="8" xfId="0" applyFill="1" applyBorder="1" applyProtection="1"/>
  </cellXfs>
  <cellStyles count="6">
    <cellStyle name="Migliaia" xfId="1" builtinId="3"/>
    <cellStyle name="Migliaia 2" xfId="5" xr:uid="{73518E8D-258D-4988-893A-263DA7578FEE}"/>
    <cellStyle name="Normale" xfId="0" builtinId="0"/>
    <cellStyle name="Normale 2" xfId="3" xr:uid="{AB4D6DA9-2F91-41F9-AD8A-893B838392FC}"/>
    <cellStyle name="Percentuale" xfId="2" builtinId="5"/>
    <cellStyle name="Percentuale 2" xfId="4" xr:uid="{0F0043C1-11B3-4126-BF85-37DA79E3C120}"/>
  </cellStyles>
  <dxfs count="11"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7769-E466-4921-8569-66D8DF69A662}">
  <sheetPr>
    <tabColor rgb="FFFFFF00"/>
  </sheetPr>
  <dimension ref="B5:O20"/>
  <sheetViews>
    <sheetView tabSelected="1" topLeftCell="A4" workbookViewId="0">
      <selection activeCell="B6" sqref="B6:O20"/>
    </sheetView>
  </sheetViews>
  <sheetFormatPr defaultRowHeight="14.5" x14ac:dyDescent="0.35"/>
  <sheetData>
    <row r="5" spans="2:15" ht="15" thickBot="1" x14ac:dyDescent="0.4"/>
    <row r="6" spans="2:15" x14ac:dyDescent="0.3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</row>
    <row r="7" spans="2:15" x14ac:dyDescent="0.3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</row>
    <row r="8" spans="2:15" x14ac:dyDescent="0.3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</row>
    <row r="9" spans="2:15" x14ac:dyDescent="0.35"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2:15" x14ac:dyDescent="0.35"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2:15" x14ac:dyDescent="0.35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2:15" x14ac:dyDescent="0.35"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2:15" x14ac:dyDescent="0.35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2:15" x14ac:dyDescent="0.35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2:15" x14ac:dyDescent="0.35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2:15" x14ac:dyDescent="0.3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2:15" x14ac:dyDescent="0.35"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/>
    </row>
    <row r="18" spans="2:15" x14ac:dyDescent="0.35"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</row>
    <row r="19" spans="2:15" x14ac:dyDescent="0.35"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</row>
    <row r="20" spans="2:15" ht="15" thickBot="1" x14ac:dyDescent="0.4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</sheetData>
  <sheetProtection algorithmName="SHA-512" hashValue="VMwKELFtz8GmhG+VXPpWEAVclH5Jy8xQ747n4vvXhpUV380UOe9KkcgzTTUciazsGA8gM+3xnW6WD13Tqup4gg==" saltValue="UmFCQS6kuBWJ9sXI8Zml5w==" spinCount="100000" sheet="1" objects="1" scenarios="1"/>
  <mergeCells count="1">
    <mergeCell ref="B6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D8EB-0460-4980-B0C6-AA1CCA4C97EA}">
  <sheetPr>
    <tabColor rgb="FF92D050"/>
  </sheetPr>
  <dimension ref="A1:G30"/>
  <sheetViews>
    <sheetView workbookViewId="0">
      <selection activeCell="A3" sqref="A3:G3"/>
    </sheetView>
  </sheetViews>
  <sheetFormatPr defaultColWidth="9.1796875" defaultRowHeight="14.5" x14ac:dyDescent="0.35"/>
  <cols>
    <col min="1" max="1" width="8" style="43" customWidth="1"/>
    <col min="2" max="2" width="23.81640625" style="44" customWidth="1"/>
    <col min="3" max="3" width="22.7265625" style="44" customWidth="1"/>
    <col min="4" max="4" width="14.26953125" style="44" customWidth="1"/>
    <col min="5" max="5" width="11.54296875" style="44" customWidth="1"/>
    <col min="6" max="6" width="8.81640625" style="44" customWidth="1"/>
    <col min="7" max="7" width="25.7265625" style="44" customWidth="1"/>
    <col min="8" max="16384" width="9.1796875" style="44"/>
  </cols>
  <sheetData>
    <row r="1" spans="1:7" ht="20.149999999999999" customHeight="1" x14ac:dyDescent="0.35">
      <c r="A1" s="79" t="s">
        <v>19</v>
      </c>
      <c r="B1" s="80"/>
      <c r="C1" s="80"/>
      <c r="D1" s="80"/>
      <c r="E1" s="80"/>
      <c r="F1" s="80"/>
      <c r="G1" s="81"/>
    </row>
    <row r="2" spans="1:7" ht="21.75" customHeight="1" x14ac:dyDescent="0.35">
      <c r="A2" s="82"/>
      <c r="B2" s="83"/>
      <c r="C2" s="83"/>
      <c r="D2" s="83"/>
      <c r="E2" s="83"/>
      <c r="F2" s="83"/>
      <c r="G2" s="84"/>
    </row>
    <row r="3" spans="1:7" ht="48.75" customHeight="1" x14ac:dyDescent="0.35">
      <c r="A3" s="85" t="s">
        <v>44</v>
      </c>
      <c r="B3" s="86"/>
      <c r="C3" s="86"/>
      <c r="D3" s="86"/>
      <c r="E3" s="86"/>
      <c r="F3" s="86"/>
      <c r="G3" s="87"/>
    </row>
    <row r="4" spans="1:7" ht="27" customHeight="1" x14ac:dyDescent="0.35">
      <c r="A4" s="88" t="s">
        <v>45</v>
      </c>
      <c r="B4" s="89"/>
      <c r="C4" s="89"/>
      <c r="D4" s="89"/>
      <c r="E4" s="89"/>
      <c r="F4" s="89"/>
      <c r="G4" s="90"/>
    </row>
    <row r="5" spans="1:7" ht="27" customHeight="1" x14ac:dyDescent="0.35">
      <c r="A5" s="91"/>
      <c r="B5" s="92"/>
      <c r="C5" s="92"/>
      <c r="D5" s="92"/>
      <c r="E5" s="92"/>
      <c r="F5" s="92"/>
      <c r="G5" s="93"/>
    </row>
    <row r="6" spans="1:7" ht="19.5" x14ac:dyDescent="0.35">
      <c r="A6" s="94"/>
      <c r="B6" s="95"/>
      <c r="C6" s="96" t="s">
        <v>18</v>
      </c>
      <c r="D6" s="95"/>
      <c r="E6" s="95"/>
      <c r="F6" s="95"/>
      <c r="G6" s="97"/>
    </row>
    <row r="7" spans="1:7" ht="25" customHeight="1" x14ac:dyDescent="0.35">
      <c r="A7" s="98" t="s">
        <v>17</v>
      </c>
      <c r="B7" s="99" t="s">
        <v>16</v>
      </c>
      <c r="C7" s="5">
        <v>0</v>
      </c>
      <c r="D7" s="95"/>
      <c r="E7" s="95"/>
      <c r="F7" s="95"/>
      <c r="G7" s="97"/>
    </row>
    <row r="8" spans="1:7" ht="25" customHeight="1" x14ac:dyDescent="0.35">
      <c r="A8" s="98" t="s">
        <v>15</v>
      </c>
      <c r="B8" s="99" t="s">
        <v>14</v>
      </c>
      <c r="C8" s="5">
        <v>0</v>
      </c>
      <c r="D8" s="95"/>
      <c r="E8" s="95"/>
      <c r="F8" s="95"/>
      <c r="G8" s="97"/>
    </row>
    <row r="9" spans="1:7" ht="25" customHeight="1" x14ac:dyDescent="0.35">
      <c r="A9" s="98" t="s">
        <v>13</v>
      </c>
      <c r="B9" s="99" t="s">
        <v>12</v>
      </c>
      <c r="C9" s="5">
        <v>0</v>
      </c>
      <c r="D9" s="95"/>
      <c r="E9" s="95"/>
      <c r="F9" s="95"/>
      <c r="G9" s="97"/>
    </row>
    <row r="10" spans="1:7" ht="25" customHeight="1" x14ac:dyDescent="0.35">
      <c r="A10" s="98" t="s">
        <v>11</v>
      </c>
      <c r="B10" s="99" t="s">
        <v>10</v>
      </c>
      <c r="C10" s="5">
        <v>0</v>
      </c>
      <c r="D10" s="100"/>
      <c r="E10" s="95"/>
      <c r="F10" s="95"/>
      <c r="G10" s="97"/>
    </row>
    <row r="11" spans="1:7" ht="25" customHeight="1" x14ac:dyDescent="0.35">
      <c r="A11" s="101" t="s">
        <v>9</v>
      </c>
      <c r="B11" s="102" t="s">
        <v>8</v>
      </c>
      <c r="C11" s="4">
        <v>0</v>
      </c>
      <c r="D11" s="95"/>
      <c r="E11" s="95"/>
      <c r="F11" s="95"/>
      <c r="G11" s="97"/>
    </row>
    <row r="12" spans="1:7" ht="25" customHeight="1" thickBot="1" x14ac:dyDescent="0.4">
      <c r="A12" s="101" t="s">
        <v>7</v>
      </c>
      <c r="B12" s="102" t="s">
        <v>46</v>
      </c>
      <c r="C12" s="4">
        <v>0</v>
      </c>
      <c r="D12" s="95"/>
      <c r="E12" s="95"/>
      <c r="F12" s="95"/>
      <c r="G12" s="97"/>
    </row>
    <row r="13" spans="1:7" ht="30.25" customHeight="1" thickBot="1" x14ac:dyDescent="0.4">
      <c r="A13" s="103" t="s">
        <v>6</v>
      </c>
      <c r="B13" s="104" t="s">
        <v>47</v>
      </c>
      <c r="C13" s="3">
        <f>SUM(C7:C12)</f>
        <v>0</v>
      </c>
      <c r="D13" s="95"/>
      <c r="E13" s="95"/>
      <c r="F13" s="95"/>
      <c r="G13" s="97"/>
    </row>
    <row r="14" spans="1:7" ht="9" customHeight="1" x14ac:dyDescent="0.35">
      <c r="A14" s="105"/>
      <c r="B14" s="95"/>
      <c r="C14" s="95"/>
      <c r="D14" s="95"/>
      <c r="E14" s="95"/>
      <c r="F14" s="95"/>
      <c r="G14" s="97"/>
    </row>
    <row r="15" spans="1:7" ht="25" customHeight="1" x14ac:dyDescent="0.35">
      <c r="A15" s="98" t="s">
        <v>4</v>
      </c>
      <c r="B15" s="99" t="s">
        <v>5</v>
      </c>
      <c r="C15" s="5">
        <v>0</v>
      </c>
      <c r="D15" s="95"/>
      <c r="E15" s="95"/>
      <c r="F15" s="95"/>
      <c r="G15" s="97"/>
    </row>
    <row r="16" spans="1:7" ht="25" customHeight="1" thickBot="1" x14ac:dyDescent="0.4">
      <c r="A16" s="101" t="s">
        <v>2</v>
      </c>
      <c r="B16" s="102" t="s">
        <v>3</v>
      </c>
      <c r="C16" s="4">
        <v>0</v>
      </c>
      <c r="D16" s="95"/>
      <c r="E16" s="95"/>
      <c r="F16" s="95"/>
      <c r="G16" s="97"/>
    </row>
    <row r="17" spans="1:7" ht="30.25" customHeight="1" thickBot="1" x14ac:dyDescent="0.4">
      <c r="A17" s="103" t="s">
        <v>48</v>
      </c>
      <c r="B17" s="104" t="s">
        <v>49</v>
      </c>
      <c r="C17" s="3">
        <f>SUM(C15:C16)</f>
        <v>0</v>
      </c>
      <c r="D17" s="106"/>
      <c r="E17" s="95"/>
      <c r="F17" s="95"/>
      <c r="G17" s="97"/>
    </row>
    <row r="18" spans="1:7" ht="9" customHeight="1" thickBot="1" x14ac:dyDescent="0.4">
      <c r="A18" s="105"/>
      <c r="B18" s="95"/>
      <c r="C18" s="95"/>
      <c r="D18" s="95"/>
      <c r="E18" s="95"/>
      <c r="F18" s="95"/>
      <c r="G18" s="97"/>
    </row>
    <row r="19" spans="1:7" ht="30.25" customHeight="1" x14ac:dyDescent="0.35">
      <c r="A19" s="94"/>
      <c r="B19" s="107" t="s">
        <v>50</v>
      </c>
      <c r="C19" s="2">
        <f>IFERROR(C13/C17,0)</f>
        <v>0</v>
      </c>
      <c r="D19" s="95"/>
      <c r="E19" s="95"/>
      <c r="F19" s="95"/>
      <c r="G19" s="97"/>
    </row>
    <row r="20" spans="1:7" ht="30.25" customHeight="1" thickBot="1" x14ac:dyDescent="0.5">
      <c r="A20" s="94"/>
      <c r="B20" s="108" t="s">
        <v>1</v>
      </c>
      <c r="C20" s="1">
        <f>IF(C15&gt;0,IF(C19&lt;1,"Domanda non ammissibile",IF(C19&gt;1.1,8,4)),0)</f>
        <v>0</v>
      </c>
      <c r="D20" s="95"/>
      <c r="E20" s="95"/>
      <c r="F20" s="95"/>
      <c r="G20" s="109"/>
    </row>
    <row r="21" spans="1:7" ht="15" customHeight="1" x14ac:dyDescent="0.35">
      <c r="A21" s="94"/>
      <c r="B21" s="95"/>
      <c r="C21" s="95"/>
      <c r="D21" s="95"/>
      <c r="E21" s="95"/>
      <c r="F21" s="95"/>
      <c r="G21" s="97"/>
    </row>
    <row r="22" spans="1:7" ht="15" thickBot="1" x14ac:dyDescent="0.4">
      <c r="A22" s="110"/>
      <c r="B22" s="111"/>
      <c r="C22" s="111"/>
      <c r="D22" s="111"/>
      <c r="E22" s="111"/>
      <c r="F22" s="111"/>
      <c r="G22" s="112"/>
    </row>
    <row r="24" spans="1:7" x14ac:dyDescent="0.35">
      <c r="C24" s="45"/>
    </row>
    <row r="26" spans="1:7" x14ac:dyDescent="0.35">
      <c r="C26" s="46"/>
    </row>
    <row r="27" spans="1:7" x14ac:dyDescent="0.35">
      <c r="C27" s="46"/>
    </row>
    <row r="28" spans="1:7" x14ac:dyDescent="0.35">
      <c r="C28" s="46"/>
    </row>
    <row r="30" spans="1:7" x14ac:dyDescent="0.35">
      <c r="C30" s="47"/>
    </row>
  </sheetData>
  <sheetProtection algorithmName="SHA-512" hashValue="BnDD0dG1bmYnoNwYMYC7rrE6iQX0iGv5LVZw3K1os726CpDoP/FOhC5AswlKGweF9iLQ8keTzFGiWvG08n8IAg==" saltValue="R+F0g9XLLuSJeDJYk4kFUg==" spinCount="100000" sheet="1" objects="1" scenarios="1"/>
  <mergeCells count="3">
    <mergeCell ref="A1:G2"/>
    <mergeCell ref="A3:G3"/>
    <mergeCell ref="A4:G5"/>
  </mergeCells>
  <conditionalFormatting sqref="C20">
    <cfRule type="cellIs" dxfId="1" priority="2" operator="equal">
      <formula>"domanda non ammissibile"</formula>
    </cfRule>
  </conditionalFormatting>
  <conditionalFormatting sqref="C19">
    <cfRule type="cellIs" dxfId="0" priority="1" operator="equal">
      <formula>"Domanda non ammissibile"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8F34-8456-4918-94CB-C6FDD3931C2A}">
  <sheetPr>
    <tabColor rgb="FF92D050"/>
    <pageSetUpPr fitToPage="1"/>
  </sheetPr>
  <dimension ref="A1:I38"/>
  <sheetViews>
    <sheetView zoomScaleNormal="100" workbookViewId="0">
      <selection sqref="A1:F2"/>
    </sheetView>
  </sheetViews>
  <sheetFormatPr defaultColWidth="9.1796875" defaultRowHeight="10.5" x14ac:dyDescent="0.35"/>
  <cols>
    <col min="1" max="1" width="25.1796875" style="7" customWidth="1"/>
    <col min="2" max="2" width="21.81640625" style="7" customWidth="1"/>
    <col min="3" max="3" width="24.7265625" style="7" customWidth="1"/>
    <col min="4" max="4" width="18.1796875" style="7" customWidth="1"/>
    <col min="5" max="5" width="14.81640625" style="7" customWidth="1"/>
    <col min="6" max="6" width="28.26953125" style="7" customWidth="1"/>
    <col min="7" max="16384" width="9.1796875" style="7"/>
  </cols>
  <sheetData>
    <row r="1" spans="1:9" ht="20.149999999999999" customHeight="1" x14ac:dyDescent="0.35">
      <c r="A1" s="57" t="s">
        <v>19</v>
      </c>
      <c r="B1" s="58"/>
      <c r="C1" s="58"/>
      <c r="D1" s="58"/>
      <c r="E1" s="58"/>
      <c r="F1" s="59"/>
    </row>
    <row r="2" spans="1:9" ht="15" customHeight="1" x14ac:dyDescent="0.35">
      <c r="A2" s="60"/>
      <c r="B2" s="61"/>
      <c r="C2" s="61"/>
      <c r="D2" s="61"/>
      <c r="E2" s="61"/>
      <c r="F2" s="62"/>
    </row>
    <row r="3" spans="1:9" ht="36.75" customHeight="1" x14ac:dyDescent="0.35">
      <c r="A3" s="63" t="s">
        <v>31</v>
      </c>
      <c r="B3" s="64"/>
      <c r="C3" s="64"/>
      <c r="D3" s="64"/>
      <c r="E3" s="64"/>
      <c r="F3" s="65"/>
    </row>
    <row r="4" spans="1:9" ht="49.5" customHeight="1" x14ac:dyDescent="0.35">
      <c r="A4" s="66" t="s">
        <v>39</v>
      </c>
      <c r="B4" s="67"/>
      <c r="C4" s="67"/>
      <c r="D4" s="67"/>
      <c r="E4" s="67"/>
      <c r="F4" s="68"/>
    </row>
    <row r="5" spans="1:9" ht="30.75" customHeight="1" x14ac:dyDescent="0.35">
      <c r="A5" s="15"/>
      <c r="B5" s="23" t="s">
        <v>30</v>
      </c>
      <c r="C5" s="23" t="s">
        <v>29</v>
      </c>
      <c r="D5" s="23" t="s">
        <v>28</v>
      </c>
      <c r="E5" s="72" t="s">
        <v>35</v>
      </c>
      <c r="F5" s="73"/>
    </row>
    <row r="6" spans="1:9" ht="24.75" customHeight="1" x14ac:dyDescent="0.35">
      <c r="A6" s="16" t="s">
        <v>27</v>
      </c>
      <c r="B6" s="30" t="s">
        <v>43</v>
      </c>
      <c r="C6" s="30" t="s">
        <v>43</v>
      </c>
      <c r="D6" s="30" t="s">
        <v>43</v>
      </c>
      <c r="E6" s="74" t="s">
        <v>42</v>
      </c>
      <c r="F6" s="75"/>
    </row>
    <row r="7" spans="1:9" ht="21.75" customHeight="1" x14ac:dyDescent="0.35">
      <c r="A7" s="17"/>
      <c r="B7" s="6" t="s">
        <v>18</v>
      </c>
      <c r="C7" s="6" t="s">
        <v>18</v>
      </c>
      <c r="D7" s="6" t="s">
        <v>18</v>
      </c>
      <c r="E7" s="74"/>
      <c r="F7" s="75"/>
    </row>
    <row r="8" spans="1:9" ht="25" customHeight="1" x14ac:dyDescent="0.35">
      <c r="A8" s="18" t="s">
        <v>26</v>
      </c>
      <c r="B8" s="5">
        <v>0</v>
      </c>
      <c r="C8" s="5">
        <v>0</v>
      </c>
      <c r="D8" s="5">
        <v>0</v>
      </c>
      <c r="E8" s="74"/>
      <c r="F8" s="75"/>
    </row>
    <row r="9" spans="1:9" ht="25" customHeight="1" x14ac:dyDescent="0.35">
      <c r="A9" s="18" t="s">
        <v>25</v>
      </c>
      <c r="B9" s="5">
        <v>0</v>
      </c>
      <c r="C9" s="5">
        <v>0</v>
      </c>
      <c r="D9" s="5">
        <v>0</v>
      </c>
      <c r="E9" s="74"/>
      <c r="F9" s="75"/>
    </row>
    <row r="10" spans="1:9" ht="25" customHeight="1" x14ac:dyDescent="0.35">
      <c r="A10" s="19" t="s">
        <v>24</v>
      </c>
      <c r="B10" s="13">
        <f>IF(OR(B8="",B9=""),"Valorizza campi",(ROUNDDOWN(IF(B9&lt;=0,13.5,IF(B8&lt;=0,0,IFERROR((B8/B9),0))),2)))</f>
        <v>13.5</v>
      </c>
      <c r="C10" s="13">
        <f>IF(OR(C8="",C9=""),"Valorizza campi",(ROUNDDOWN(IF(C9&lt;=0,13.5,IF(C8&lt;=0,0,IFERROR((C8/C9),0))),2)))</f>
        <v>13.5</v>
      </c>
      <c r="D10" s="13">
        <f>IF(OR(D8="",D9=""),"Valorizza campi",(ROUNDDOWN(IF(D9&lt;=0,13.5,IF(D8&lt;=0,0,IFERROR((D8/D9),0))),2)))</f>
        <v>13.5</v>
      </c>
      <c r="E10" s="41"/>
      <c r="F10" s="42"/>
      <c r="I10" s="8"/>
    </row>
    <row r="11" spans="1:9" ht="25" customHeight="1" thickBot="1" x14ac:dyDescent="0.4">
      <c r="A11" s="20" t="s">
        <v>23</v>
      </c>
      <c r="B11" s="11">
        <f>+B10</f>
        <v>13.5</v>
      </c>
      <c r="C11" s="11">
        <f>+C10</f>
        <v>13.5</v>
      </c>
      <c r="D11" s="11">
        <f>+D10</f>
        <v>13.5</v>
      </c>
      <c r="E11" s="36"/>
      <c r="F11" s="42"/>
    </row>
    <row r="12" spans="1:9" ht="25" customHeight="1" x14ac:dyDescent="0.35">
      <c r="A12" s="20" t="s">
        <v>22</v>
      </c>
      <c r="B12" s="29">
        <v>0.2</v>
      </c>
      <c r="C12" s="29">
        <v>0.3</v>
      </c>
      <c r="D12" s="29">
        <v>0.5</v>
      </c>
      <c r="E12" s="12" t="s">
        <v>21</v>
      </c>
      <c r="F12" s="12" t="s">
        <v>41</v>
      </c>
    </row>
    <row r="13" spans="1:9" ht="34.5" customHeight="1" thickBot="1" x14ac:dyDescent="0.4">
      <c r="A13" s="20" t="s">
        <v>20</v>
      </c>
      <c r="B13" s="11">
        <f>IF(B11="Valorizza campi","Valorizza campi",(B11*B12))</f>
        <v>2.7</v>
      </c>
      <c r="C13" s="11">
        <f>IF(C11="Valorizza campi","Valorizza campi",(C11*C12))</f>
        <v>4.05</v>
      </c>
      <c r="D13" s="11">
        <f>IF(D11="Valorizza campi","Valorizza campi",(D11*D12))</f>
        <v>6.75</v>
      </c>
      <c r="E13" s="10">
        <f>IF(OR(B13="Valorizza campi",C13="Valorizza campi",D13="Valorizza campi"),"Valorizza campi",ROUNDDOWN((IFERROR(B13+C13+D13,"domanda non ammissibile")),2))</f>
        <v>13.5</v>
      </c>
      <c r="F13" s="9" t="str">
        <f>IF(E13="Valorizza campi","Valorizza campi",IF(E13&gt;=6.5,"domanda non ammissibile",IF(E13&gt;4.5,4,IF(E13&lt;=4.5,8))))</f>
        <v>domanda non ammissibile</v>
      </c>
    </row>
    <row r="14" spans="1:9" ht="19.5" customHeight="1" x14ac:dyDescent="0.35">
      <c r="A14" s="22"/>
      <c r="B14" s="21"/>
      <c r="C14" s="21"/>
      <c r="D14" s="21"/>
      <c r="E14" s="21"/>
      <c r="F14" s="14"/>
    </row>
    <row r="15" spans="1:9" ht="22.5" customHeight="1" x14ac:dyDescent="0.35">
      <c r="A15" s="69" t="s">
        <v>40</v>
      </c>
      <c r="B15" s="70"/>
      <c r="C15" s="70"/>
      <c r="D15" s="70"/>
      <c r="E15" s="70"/>
      <c r="F15" s="71"/>
    </row>
    <row r="16" spans="1:9" ht="11.25" customHeight="1" x14ac:dyDescent="0.35">
      <c r="A16" s="69"/>
      <c r="B16" s="70"/>
      <c r="C16" s="70"/>
      <c r="D16" s="70"/>
      <c r="E16" s="70"/>
      <c r="F16" s="71"/>
    </row>
    <row r="17" spans="1:6" ht="15" customHeight="1" x14ac:dyDescent="0.35">
      <c r="A17" s="69"/>
      <c r="B17" s="70"/>
      <c r="C17" s="70"/>
      <c r="D17" s="70"/>
      <c r="E17" s="70"/>
      <c r="F17" s="71"/>
    </row>
    <row r="18" spans="1:6" ht="18.75" customHeight="1" x14ac:dyDescent="0.35">
      <c r="A18" s="69"/>
      <c r="B18" s="70"/>
      <c r="C18" s="70"/>
      <c r="D18" s="70"/>
      <c r="E18" s="70"/>
      <c r="F18" s="71"/>
    </row>
    <row r="19" spans="1:6" ht="24" customHeight="1" x14ac:dyDescent="0.35">
      <c r="A19" s="69"/>
      <c r="B19" s="70"/>
      <c r="C19" s="70"/>
      <c r="D19" s="70"/>
      <c r="E19" s="70"/>
      <c r="F19" s="71"/>
    </row>
    <row r="20" spans="1:6" ht="16.5" customHeight="1" thickBot="1" x14ac:dyDescent="0.4">
      <c r="A20" s="38"/>
      <c r="B20" s="39"/>
      <c r="C20" s="39"/>
      <c r="D20" s="39"/>
      <c r="E20" s="39"/>
      <c r="F20" s="40"/>
    </row>
    <row r="21" spans="1:6" ht="11.25" customHeight="1" x14ac:dyDescent="0.35">
      <c r="D21" s="8"/>
    </row>
    <row r="22" spans="1:6" ht="12" customHeight="1" x14ac:dyDescent="0.35"/>
    <row r="23" spans="1:6" x14ac:dyDescent="0.35">
      <c r="A23" s="31"/>
      <c r="B23" s="31"/>
      <c r="C23" s="31"/>
    </row>
    <row r="24" spans="1:6" x14ac:dyDescent="0.35">
      <c r="A24" s="31">
        <v>6</v>
      </c>
      <c r="B24" s="31">
        <v>5</v>
      </c>
      <c r="C24" s="31">
        <f>IF(B24="","Valorizzare campi",B24)</f>
        <v>5</v>
      </c>
    </row>
    <row r="25" spans="1:6" x14ac:dyDescent="0.35">
      <c r="A25" s="31"/>
      <c r="B25" s="31">
        <v>4</v>
      </c>
      <c r="C25" s="31">
        <f>IF(B25="","Valorizzare campi",B25)</f>
        <v>4</v>
      </c>
    </row>
    <row r="26" spans="1:6" x14ac:dyDescent="0.35">
      <c r="A26" s="31">
        <v>2</v>
      </c>
      <c r="B26" s="31"/>
      <c r="C26" s="31" t="str">
        <f>IF(B26="","Valorizzare campi",B26)</f>
        <v>Valorizzare campi</v>
      </c>
    </row>
    <row r="27" spans="1:6" x14ac:dyDescent="0.35">
      <c r="A27" s="31">
        <v>2</v>
      </c>
      <c r="B27" s="31">
        <v>2</v>
      </c>
      <c r="C27" s="31">
        <f>IF(B27="","Valorizzare campi",B27)</f>
        <v>2</v>
      </c>
    </row>
    <row r="28" spans="1:6" x14ac:dyDescent="0.35">
      <c r="A28" s="31"/>
      <c r="B28" s="31"/>
      <c r="C28" s="31"/>
    </row>
    <row r="29" spans="1:6" x14ac:dyDescent="0.35">
      <c r="A29" s="31"/>
      <c r="B29" s="31"/>
      <c r="C29" s="31"/>
    </row>
    <row r="30" spans="1:6" ht="11.25" customHeight="1" x14ac:dyDescent="0.35"/>
    <row r="31" spans="1:6" ht="11.25" customHeight="1" x14ac:dyDescent="0.35"/>
    <row r="32" spans="1:6" ht="12" customHeight="1" x14ac:dyDescent="0.35"/>
    <row r="33" s="7" customFormat="1" ht="12" customHeight="1" x14ac:dyDescent="0.35"/>
    <row r="34" s="7" customFormat="1" ht="12" customHeight="1" x14ac:dyDescent="0.35"/>
    <row r="35" s="7" customFormat="1" ht="12" customHeight="1" x14ac:dyDescent="0.35"/>
    <row r="36" s="7" customFormat="1" x14ac:dyDescent="0.35"/>
    <row r="37" s="7" customFormat="1" x14ac:dyDescent="0.35"/>
    <row r="38" s="7" customFormat="1" x14ac:dyDescent="0.35"/>
  </sheetData>
  <sheetProtection selectLockedCells="1"/>
  <mergeCells count="6">
    <mergeCell ref="A1:F2"/>
    <mergeCell ref="A3:F3"/>
    <mergeCell ref="A4:F4"/>
    <mergeCell ref="A15:F19"/>
    <mergeCell ref="E5:F5"/>
    <mergeCell ref="E6:F9"/>
  </mergeCells>
  <conditionalFormatting sqref="B10:D10">
    <cfRule type="cellIs" dxfId="10" priority="4" operator="lessThanOrEqual">
      <formula>0</formula>
    </cfRule>
  </conditionalFormatting>
  <conditionalFormatting sqref="E13">
    <cfRule type="cellIs" dxfId="9" priority="3" operator="equal">
      <formula>"domanda non ammissibile"</formula>
    </cfRule>
  </conditionalFormatting>
  <conditionalFormatting sqref="F13">
    <cfRule type="cellIs" dxfId="8" priority="1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C3B5-814B-40CC-9861-8038C455496E}">
  <sheetPr>
    <tabColor rgb="FF92D050"/>
    <pageSetUpPr fitToPage="1"/>
  </sheetPr>
  <dimension ref="A1:F43"/>
  <sheetViews>
    <sheetView zoomScaleNormal="100" workbookViewId="0">
      <selection activeCell="B6" sqref="B6:O20"/>
    </sheetView>
  </sheetViews>
  <sheetFormatPr defaultColWidth="9.1796875" defaultRowHeight="10.5" x14ac:dyDescent="0.35"/>
  <cols>
    <col min="1" max="1" width="29" style="7" customWidth="1"/>
    <col min="2" max="2" width="20.1796875" style="7" customWidth="1"/>
    <col min="3" max="3" width="19" style="7" customWidth="1"/>
    <col min="4" max="4" width="19.26953125" style="7" customWidth="1"/>
    <col min="5" max="5" width="30.1796875" style="7" customWidth="1"/>
    <col min="6" max="6" width="10.7265625" style="7" customWidth="1"/>
    <col min="7" max="16384" width="9.1796875" style="7"/>
  </cols>
  <sheetData>
    <row r="1" spans="1:6" ht="20.149999999999999" customHeight="1" x14ac:dyDescent="0.35">
      <c r="A1" s="57" t="s">
        <v>19</v>
      </c>
      <c r="B1" s="58"/>
      <c r="C1" s="58"/>
      <c r="D1" s="58"/>
      <c r="E1" s="58"/>
      <c r="F1" s="59"/>
    </row>
    <row r="2" spans="1:6" ht="15" customHeight="1" x14ac:dyDescent="0.35">
      <c r="A2" s="60"/>
      <c r="B2" s="61"/>
      <c r="C2" s="61"/>
      <c r="D2" s="61"/>
      <c r="E2" s="61"/>
      <c r="F2" s="62"/>
    </row>
    <row r="3" spans="1:6" ht="44.25" customHeight="1" x14ac:dyDescent="0.35">
      <c r="A3" s="76" t="s">
        <v>36</v>
      </c>
      <c r="B3" s="77"/>
      <c r="C3" s="77"/>
      <c r="D3" s="77"/>
      <c r="E3" s="77"/>
      <c r="F3" s="78"/>
    </row>
    <row r="4" spans="1:6" ht="46.5" customHeight="1" x14ac:dyDescent="0.35">
      <c r="A4" s="66" t="s">
        <v>38</v>
      </c>
      <c r="B4" s="67"/>
      <c r="C4" s="67"/>
      <c r="D4" s="67"/>
      <c r="E4" s="67"/>
      <c r="F4" s="68"/>
    </row>
    <row r="5" spans="1:6" ht="27.75" customHeight="1" x14ac:dyDescent="0.35">
      <c r="A5" s="15"/>
      <c r="B5" s="23" t="s">
        <v>30</v>
      </c>
      <c r="C5" s="23" t="s">
        <v>29</v>
      </c>
      <c r="D5" s="23" t="s">
        <v>28</v>
      </c>
      <c r="E5" s="72" t="s">
        <v>35</v>
      </c>
      <c r="F5" s="73"/>
    </row>
    <row r="6" spans="1:6" ht="20.25" customHeight="1" x14ac:dyDescent="0.35">
      <c r="A6" s="16" t="s">
        <v>27</v>
      </c>
      <c r="B6" s="30" t="s">
        <v>43</v>
      </c>
      <c r="C6" s="30" t="s">
        <v>43</v>
      </c>
      <c r="D6" s="30" t="s">
        <v>43</v>
      </c>
      <c r="E6" s="74" t="s">
        <v>42</v>
      </c>
      <c r="F6" s="75"/>
    </row>
    <row r="7" spans="1:6" ht="18.75" customHeight="1" x14ac:dyDescent="0.35">
      <c r="A7" s="17"/>
      <c r="B7" s="6" t="s">
        <v>18</v>
      </c>
      <c r="C7" s="6" t="s">
        <v>18</v>
      </c>
      <c r="D7" s="6" t="s">
        <v>18</v>
      </c>
      <c r="E7" s="74"/>
      <c r="F7" s="75"/>
    </row>
    <row r="8" spans="1:6" ht="25" customHeight="1" x14ac:dyDescent="0.35">
      <c r="A8" s="28" t="s">
        <v>34</v>
      </c>
      <c r="B8" s="5">
        <v>0</v>
      </c>
      <c r="C8" s="5">
        <v>0</v>
      </c>
      <c r="D8" s="5">
        <v>0</v>
      </c>
      <c r="E8" s="74"/>
      <c r="F8" s="75"/>
    </row>
    <row r="9" spans="1:6" ht="25" customHeight="1" x14ac:dyDescent="0.35">
      <c r="A9" s="28" t="s">
        <v>33</v>
      </c>
      <c r="B9" s="5">
        <v>0</v>
      </c>
      <c r="C9" s="5">
        <v>0</v>
      </c>
      <c r="D9" s="5">
        <v>0</v>
      </c>
      <c r="E9" s="74"/>
      <c r="F9" s="75"/>
    </row>
    <row r="10" spans="1:6" ht="25" customHeight="1" x14ac:dyDescent="0.35">
      <c r="A10" s="19" t="s">
        <v>32</v>
      </c>
      <c r="B10" s="26">
        <f>IFERROR((B8/B9),0)</f>
        <v>0</v>
      </c>
      <c r="C10" s="26">
        <f>IFERROR((C8/C9),0)</f>
        <v>0</v>
      </c>
      <c r="D10" s="26">
        <f>IFERROR((D8/D9),0)</f>
        <v>0</v>
      </c>
      <c r="E10" s="36"/>
      <c r="F10" s="37"/>
    </row>
    <row r="11" spans="1:6" ht="25" customHeight="1" thickBot="1" x14ac:dyDescent="0.4">
      <c r="A11" s="20" t="s">
        <v>23</v>
      </c>
      <c r="B11" s="27" t="str">
        <f>IF(B10&gt;=0.3,9,IF(B10&lt;=0,"domanda non ammissibile",B10*30))</f>
        <v>domanda non ammissibile</v>
      </c>
      <c r="C11" s="27" t="str">
        <f>IF(C10&gt;=0.3,9,IF(C10&lt;=0,"domanda non ammissibile",C10*30))</f>
        <v>domanda non ammissibile</v>
      </c>
      <c r="D11" s="27" t="str">
        <f>IF(D10&gt;=0.3,9,IF(D10&lt;=0,"domanda non ammissibile",D10*30))</f>
        <v>domanda non ammissibile</v>
      </c>
      <c r="E11" s="36"/>
      <c r="F11" s="37"/>
    </row>
    <row r="12" spans="1:6" ht="25" customHeight="1" x14ac:dyDescent="0.35">
      <c r="A12" s="20" t="s">
        <v>22</v>
      </c>
      <c r="B12" s="26">
        <v>0.2</v>
      </c>
      <c r="C12" s="26">
        <v>0.3</v>
      </c>
      <c r="D12" s="26">
        <v>0.5</v>
      </c>
      <c r="E12" s="12" t="s">
        <v>37</v>
      </c>
      <c r="F12" s="24"/>
    </row>
    <row r="13" spans="1:6" ht="25" customHeight="1" thickBot="1" x14ac:dyDescent="0.4">
      <c r="A13" s="20" t="s">
        <v>20</v>
      </c>
      <c r="B13" s="25" t="str">
        <f>IF(B10&gt;0,B11*B12,"domanda non ammissibile")</f>
        <v>domanda non ammissibile</v>
      </c>
      <c r="C13" s="25" t="str">
        <f>IF(C10&gt;0,C11*C12,"domanda non ammissibile")</f>
        <v>domanda non ammissibile</v>
      </c>
      <c r="D13" s="25" t="str">
        <f>IF(D10&gt;0,D11*D12,"domanda non ammissibile")</f>
        <v>domanda non ammissibile</v>
      </c>
      <c r="E13" s="9" t="str">
        <f>IFERROR(B13+C13+D13,"domanda non ammissibile")</f>
        <v>domanda non ammissibile</v>
      </c>
      <c r="F13" s="24"/>
    </row>
    <row r="14" spans="1:6" ht="24.75" customHeight="1" thickBot="1" x14ac:dyDescent="0.4">
      <c r="A14" s="32"/>
      <c r="B14" s="33"/>
      <c r="C14" s="33"/>
      <c r="D14" s="33"/>
      <c r="E14" s="34"/>
      <c r="F14" s="35"/>
    </row>
    <row r="15" spans="1:6" ht="11.25" customHeight="1" x14ac:dyDescent="0.35"/>
    <row r="16" spans="1:6" ht="11.25" customHeight="1" x14ac:dyDescent="0.35"/>
    <row r="17" spans="2:2" ht="11.25" customHeight="1" x14ac:dyDescent="0.35"/>
    <row r="18" spans="2:2" x14ac:dyDescent="0.35">
      <c r="B18" s="8"/>
    </row>
    <row r="20" spans="2:2" ht="12.25" customHeight="1" x14ac:dyDescent="0.35"/>
    <row r="21" spans="2:2" ht="12.25" customHeight="1" x14ac:dyDescent="0.35"/>
    <row r="22" spans="2:2" ht="12.25" customHeight="1" x14ac:dyDescent="0.35"/>
    <row r="24" spans="2:2" ht="11.25" customHeight="1" x14ac:dyDescent="0.35"/>
    <row r="25" spans="2:2" ht="11.25" customHeight="1" x14ac:dyDescent="0.35"/>
    <row r="26" spans="2:2" ht="11.25" customHeight="1" x14ac:dyDescent="0.35"/>
    <row r="27" spans="2:2" ht="11.25" customHeight="1" x14ac:dyDescent="0.35"/>
    <row r="30" spans="2:2" ht="12.25" customHeight="1" x14ac:dyDescent="0.35"/>
    <row r="38" ht="11.25" customHeight="1" x14ac:dyDescent="0.35"/>
    <row r="39" ht="11.25" customHeight="1" x14ac:dyDescent="0.35"/>
    <row r="40" ht="12.25" customHeight="1" x14ac:dyDescent="0.35"/>
    <row r="41" ht="12.25" customHeight="1" x14ac:dyDescent="0.35"/>
    <row r="42" ht="12.25" customHeight="1" x14ac:dyDescent="0.35"/>
    <row r="43" ht="12.25" customHeight="1" x14ac:dyDescent="0.35"/>
  </sheetData>
  <sheetProtection algorithmName="SHA-512" hashValue="T4D1SsGF/PNjoBzk1WSNRY2u5KP7XfWxemSj6C+v/EP5z2yqn1lLVHoc91ELTLkVdLG8rTkpgfDptm5DSAW0Dw==" saltValue="zXI+0RPLbS/opR6rcfmfQA==" spinCount="100000" sheet="1" objects="1" scenarios="1" selectLockedCells="1"/>
  <mergeCells count="5">
    <mergeCell ref="E5:F5"/>
    <mergeCell ref="A3:F3"/>
    <mergeCell ref="A1:F2"/>
    <mergeCell ref="A4:F4"/>
    <mergeCell ref="E6:F9"/>
  </mergeCells>
  <conditionalFormatting sqref="B13:D13">
    <cfRule type="cellIs" dxfId="7" priority="4" operator="equal">
      <formula>"domanda non ammissibile"</formula>
    </cfRule>
  </conditionalFormatting>
  <conditionalFormatting sqref="B11:D11">
    <cfRule type="cellIs" dxfId="6" priority="3" operator="equal">
      <formula>"domanda non ammissibile"</formula>
    </cfRule>
  </conditionalFormatting>
  <conditionalFormatting sqref="B10:D10">
    <cfRule type="cellIs" dxfId="5" priority="2" operator="lessThanOrEqual">
      <formula>0</formula>
    </cfRule>
  </conditionalFormatting>
  <conditionalFormatting sqref="E13">
    <cfRule type="cellIs" dxfId="4" priority="1" operator="equal">
      <formula>"domanda non ammissibile"</formula>
    </cfRule>
  </conditionalFormatting>
  <pageMargins left="0.7" right="0.7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Allegato 3B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Garolla Di Bard Gabriele</cp:lastModifiedBy>
  <dcterms:created xsi:type="dcterms:W3CDTF">2020-02-17T13:32:48Z</dcterms:created>
  <dcterms:modified xsi:type="dcterms:W3CDTF">2022-07-06T15:26:14Z</dcterms:modified>
</cp:coreProperties>
</file>