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rrigo\Desktop\"/>
    </mc:Choice>
  </mc:AlternateContent>
  <bookViews>
    <workbookView xWindow="0" yWindow="0" windowWidth="24000" windowHeight="8535" tabRatio="788" activeTab="6"/>
  </bookViews>
  <sheets>
    <sheet name="Tool a.2.1" sheetId="1" r:id="rId1"/>
    <sheet name="Tool a.2.2" sheetId="2" r:id="rId2"/>
    <sheet name="Tool a.2.3" sheetId="3" r:id="rId3"/>
    <sheet name="Tool assenza 3 bilanci" sheetId="4" r:id="rId4"/>
    <sheet name="Tool e.1" sheetId="5" r:id="rId5"/>
    <sheet name="Tool e.2" sheetId="6" r:id="rId6"/>
    <sheet name="Tool e.3" sheetId="7" r:id="rId7"/>
  </sheets>
  <calcPr calcId="152511" iterate="1" iterateCount="10000" iterateDelta="9.9999999999999995E-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7" l="1"/>
  <c r="C14" i="7" s="1"/>
  <c r="C11" i="6"/>
  <c r="C12" i="6" s="1"/>
  <c r="C16" i="5"/>
  <c r="C12" i="5"/>
  <c r="E12" i="4"/>
  <c r="A12" i="4" s="1"/>
  <c r="D10" i="3"/>
  <c r="D11" i="3" s="1"/>
  <c r="D13" i="3" s="1"/>
  <c r="C10" i="3"/>
  <c r="C11" i="3" s="1"/>
  <c r="C13" i="3" s="1"/>
  <c r="B10" i="3"/>
  <c r="B11" i="3" s="1"/>
  <c r="B13" i="3" s="1"/>
  <c r="D10" i="2"/>
  <c r="C10" i="2"/>
  <c r="C11" i="2" s="1"/>
  <c r="B10" i="2"/>
  <c r="D11" i="1"/>
  <c r="D12" i="1" s="1"/>
  <c r="C11" i="1"/>
  <c r="B11" i="1"/>
  <c r="B12" i="1" s="1"/>
  <c r="C15" i="7" l="1"/>
  <c r="E14" i="4"/>
  <c r="E13" i="3"/>
  <c r="C12" i="1"/>
  <c r="C14" i="1" s="1"/>
  <c r="B14" i="1"/>
  <c r="D14" i="1"/>
  <c r="D11" i="2"/>
  <c r="D13" i="2" s="1"/>
  <c r="C18" i="5"/>
  <c r="C19" i="5" s="1"/>
  <c r="B11" i="2"/>
  <c r="B13" i="2"/>
  <c r="C13" i="2"/>
  <c r="E13" i="2" l="1"/>
  <c r="E14" i="1"/>
</calcChain>
</file>

<file path=xl/sharedStrings.xml><?xml version="1.0" encoding="utf-8"?>
<sst xmlns="http://schemas.openxmlformats.org/spreadsheetml/2006/main" count="119" uniqueCount="72">
  <si>
    <t>L.181/89 Nuovo regime - CRITERI DI VALUTAZIONE E PUNTEGGI ASSEGNABILI</t>
  </si>
  <si>
    <t xml:space="preserve">Parametro a.2) Credibilità del soggetto proponente in termini di adeguatezza per la realizzazione del progetto imprenditoriale </t>
  </si>
  <si>
    <t>Bilancio anno</t>
  </si>
  <si>
    <t>€</t>
  </si>
  <si>
    <t>a - Patrimonio Netto</t>
  </si>
  <si>
    <t>b - Debiti a medio lungo termine</t>
  </si>
  <si>
    <t>c - Totale Immobilizzazioni</t>
  </si>
  <si>
    <t>(a + b) / c</t>
  </si>
  <si>
    <t>Punteggi ante Ponderazione</t>
  </si>
  <si>
    <t>Ponderazione</t>
  </si>
  <si>
    <t>Punteggio a.2.1</t>
  </si>
  <si>
    <t>Punteggi post Ponderazione</t>
  </si>
  <si>
    <t>b - Totale Passivo</t>
  </si>
  <si>
    <t xml:space="preserve">(a / b) </t>
  </si>
  <si>
    <t>Punteggio a.2.2</t>
  </si>
  <si>
    <t>a - Margine Operativo Lordo</t>
  </si>
  <si>
    <t>b - Fatturato</t>
  </si>
  <si>
    <t>(a / b)</t>
  </si>
  <si>
    <t>Punteggio a.2.3</t>
  </si>
  <si>
    <t>Caso in cui la società proponente non disponga di almeno n. 3 bilanci approvati alla data di presentazione della domanda ovvero non sia caratterizzata dalla presenza di un socio di riferimento che disponga di n.3 bilanci approvati alla data di presentazione della domanda</t>
  </si>
  <si>
    <t>Disponibilità finanziarie - (Investimenti e Spese del Programma + Relativi Fabbisogni per IVA - Importo delle Agevolazioni)</t>
  </si>
  <si>
    <t>Anno</t>
  </si>
  <si>
    <t>a - Disponibilità Finanziarie</t>
  </si>
  <si>
    <t>c - Importo Agevolazioni (totale)</t>
  </si>
  <si>
    <t>Risultato [a - (b - c)]</t>
  </si>
  <si>
    <t>Punteggio</t>
  </si>
  <si>
    <r>
      <t xml:space="preserve">Da utilizzare per il calcolo del parametro a.2) nel caso in cui la società proponente </t>
    </r>
    <r>
      <rPr>
        <b/>
        <u/>
        <sz val="14"/>
        <color rgb="FFC00000"/>
        <rFont val="Calibri"/>
        <family val="2"/>
        <scheme val="minor"/>
      </rPr>
      <t>NON DISPONGA</t>
    </r>
    <r>
      <rPr>
        <b/>
        <sz val="14"/>
        <color rgb="FF0000FF"/>
        <rFont val="Calibri"/>
        <family val="2"/>
        <scheme val="minor"/>
      </rPr>
      <t xml:space="preserve"> di almeno n. 3 bilanci approvati alla data di presentazione della domanda ovvero non sia caratterizzata dalla presenza di un socio di riferimento che disponga di n.3 bilanci approvati alla data di presentazione della domanda</t>
    </r>
  </si>
  <si>
    <t>Parametro e.1) Copertura finanziaria (Cfin) del programma degli investimenti e delle eventuali spese del progetto di innovazione dell’organizzazione</t>
  </si>
  <si>
    <t>Cfin = Rapporto tra la somma dei mezzi propri ed i debiti a medio lungo termine sul totale degli investimenti e delle spese indicati in domanda</t>
  </si>
  <si>
    <t>A</t>
  </si>
  <si>
    <t>Mezzi propri</t>
  </si>
  <si>
    <t>B</t>
  </si>
  <si>
    <t>Debiti ML</t>
  </si>
  <si>
    <t>C</t>
  </si>
  <si>
    <t>Contributo in conto impianti</t>
  </si>
  <si>
    <t>D</t>
  </si>
  <si>
    <t>Contributo diretto alla spesa</t>
  </si>
  <si>
    <t>E</t>
  </si>
  <si>
    <t>Finanziamento agevolato</t>
  </si>
  <si>
    <t>F</t>
  </si>
  <si>
    <t>Totale coperture 
(A+B+C+D+E)</t>
  </si>
  <si>
    <t>G</t>
  </si>
  <si>
    <t>Investimenti da realizzare</t>
  </si>
  <si>
    <t>H</t>
  </si>
  <si>
    <t>IVA sugli investimenti</t>
  </si>
  <si>
    <t>I</t>
  </si>
  <si>
    <t>Totale fabbisogni 
(G+H)</t>
  </si>
  <si>
    <t>Rapporto parametro 
(F/I)</t>
  </si>
  <si>
    <t>Punteggio e.1</t>
  </si>
  <si>
    <t>Parametro e.2) Redditività dell’iniziativa</t>
  </si>
  <si>
    <r>
      <t xml:space="preserve">R = margine operativo lordo / fatturato
</t>
    </r>
    <r>
      <rPr>
        <b/>
        <i/>
        <sz val="14"/>
        <rFont val="Calibri"/>
        <family val="2"/>
        <scheme val="minor"/>
      </rPr>
      <t>dati riferiti all’anno di regime</t>
    </r>
  </si>
  <si>
    <t>Anno di regime</t>
  </si>
  <si>
    <t>MOL</t>
  </si>
  <si>
    <t>Fatturato</t>
  </si>
  <si>
    <t>Rapporto parametro 
(A/B)</t>
  </si>
  <si>
    <t>Punteggio e.2</t>
  </si>
  <si>
    <t>Parametro e.3) Capacità (Crest) dell’iniziativa di restituire il finanziamento agevolato e altri eventuali finanziamenti a M/L termine</t>
  </si>
  <si>
    <t>Crest = Rapporto, nell’anno di regime, tra il margine operativo lordo e la somma delle rate del mutuo agevolato e degli altri finanziamenti a M/L termine</t>
  </si>
  <si>
    <t>Rata mutuo agevolato</t>
  </si>
  <si>
    <t>Rata altri finanziamenti a M/L termine</t>
  </si>
  <si>
    <t>Totale rate
(B+C)</t>
  </si>
  <si>
    <t>Rapporto parametro 
(A/D)</t>
  </si>
  <si>
    <t>Punteggio e.3</t>
  </si>
  <si>
    <r>
      <t>Bilancio n</t>
    </r>
    <r>
      <rPr>
        <b/>
        <sz val="10"/>
        <color theme="1" tint="0.249977111117893"/>
        <rFont val="Calibri"/>
        <family val="2"/>
        <scheme val="minor"/>
      </rPr>
      <t xml:space="preserve">= </t>
    </r>
    <r>
      <rPr>
        <sz val="10"/>
        <color theme="1" tint="0.249977111117893"/>
        <rFont val="Calibri"/>
        <family val="2"/>
        <scheme val="minor"/>
      </rPr>
      <t xml:space="preserve">ultimo bilancio approvato alla data di presentazione della domanda </t>
    </r>
  </si>
  <si>
    <r>
      <t xml:space="preserve">Da utilizzare per il calcolo del parametro a.2) nel caso in cui la società proponente </t>
    </r>
    <r>
      <rPr>
        <b/>
        <u/>
        <sz val="14"/>
        <color rgb="FFC00000"/>
        <rFont val="Calibri"/>
        <family val="2"/>
        <scheme val="minor"/>
      </rPr>
      <t>DISPONGA</t>
    </r>
    <r>
      <rPr>
        <b/>
        <sz val="14"/>
        <color rgb="FF0000FF"/>
        <rFont val="Calibri"/>
        <family val="2"/>
        <scheme val="minor"/>
      </rPr>
      <t xml:space="preserve"> di almeno n. 3 bilanci approvati alla data di presentazione della domanda ovvero sia caratterizzata dalla presenza di un socio di riferimento che disponga di almeno n. 3 bilanci approvati alla data di presentazione della domanda</t>
    </r>
  </si>
  <si>
    <t>Punteggio a.2.1 - Copertura finanziaria delle immobilizzazioni: 
(Patrimonio Netto + Debiti a medio lungo termine) / Totale Immobilizzazioni</t>
  </si>
  <si>
    <t>Punteggio a.2.2 - Indipendenza finanziaria: 
Patrimonio Netto / Totale Passivo</t>
  </si>
  <si>
    <t>Punteggio a.2.3 - Redditività: 
Margine Operativo Lordo / Fatturato</t>
  </si>
  <si>
    <t>Bilancio n</t>
  </si>
  <si>
    <t>Bilancio n-1</t>
  </si>
  <si>
    <t>Bilancio n-2</t>
  </si>
  <si>
    <r>
      <t xml:space="preserve">b - Fabbisogni Finanziari 
( </t>
    </r>
    <r>
      <rPr>
        <b/>
        <i/>
        <sz val="11"/>
        <color theme="0"/>
        <rFont val="Calibri"/>
        <family val="2"/>
        <scheme val="minor"/>
      </rPr>
      <t xml:space="preserve">Investimenti e Spese del Programma </t>
    </r>
    <r>
      <rPr>
        <b/>
        <sz val="11"/>
        <color theme="0"/>
        <rFont val="Calibri"/>
        <family val="2"/>
        <scheme val="minor"/>
      </rPr>
      <t xml:space="preserve">+ </t>
    </r>
    <r>
      <rPr>
        <b/>
        <i/>
        <sz val="11"/>
        <color theme="0"/>
        <rFont val="Calibri"/>
        <family val="2"/>
        <scheme val="minor"/>
      </rPr>
      <t xml:space="preserve">Relativi Fabbisogni per IVA </t>
    </r>
    <r>
      <rPr>
        <b/>
        <sz val="11"/>
        <color theme="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</si>
</sst>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0\)"/>
    <numFmt numFmtId="165" formatCode="0.000"/>
    <numFmt numFmtId="166" formatCode="#,##0.00000_);\(#,##0.00000\)"/>
  </numFmts>
  <fonts count="24" x14ac:knownFonts="1">
    <font>
      <sz val="11"/>
      <color theme="1"/>
      <name val="Calibri"/>
      <family val="2"/>
      <scheme val="minor"/>
    </font>
    <font>
      <sz val="11"/>
      <color theme="1"/>
      <name val="Calibri"/>
      <family val="2"/>
      <scheme val="minor"/>
    </font>
    <font>
      <sz val="8"/>
      <name val="Arial"/>
      <family val="2"/>
    </font>
    <font>
      <b/>
      <sz val="15"/>
      <color rgb="FF008000"/>
      <name val="Calibri"/>
      <family val="2"/>
      <scheme val="minor"/>
    </font>
    <font>
      <b/>
      <sz val="15"/>
      <color rgb="FF0000FF"/>
      <name val="Calibri"/>
      <family val="2"/>
      <scheme val="minor"/>
    </font>
    <font>
      <sz val="8"/>
      <name val="Calibri"/>
      <family val="2"/>
      <scheme val="minor"/>
    </font>
    <font>
      <b/>
      <sz val="12"/>
      <name val="Calibri"/>
      <family val="2"/>
      <scheme val="minor"/>
    </font>
    <font>
      <b/>
      <sz val="12"/>
      <color rgb="FF0000FF"/>
      <name val="Calibri"/>
      <family val="2"/>
      <scheme val="minor"/>
    </font>
    <font>
      <b/>
      <sz val="14"/>
      <name val="Calibri"/>
      <family val="2"/>
      <scheme val="minor"/>
    </font>
    <font>
      <b/>
      <sz val="10"/>
      <name val="Calibri"/>
      <family val="2"/>
      <scheme val="minor"/>
    </font>
    <font>
      <sz val="10"/>
      <name val="Calibri"/>
      <family val="2"/>
      <scheme val="minor"/>
    </font>
    <font>
      <sz val="10"/>
      <name val="Arial"/>
      <family val="2"/>
    </font>
    <font>
      <i/>
      <sz val="10"/>
      <name val="Calibri"/>
      <family val="2"/>
      <scheme val="minor"/>
    </font>
    <font>
      <b/>
      <sz val="14"/>
      <color rgb="FF0000FF"/>
      <name val="Calibri"/>
      <family val="2"/>
      <scheme val="minor"/>
    </font>
    <font>
      <b/>
      <u/>
      <sz val="14"/>
      <color rgb="FFC00000"/>
      <name val="Calibri"/>
      <family val="2"/>
      <scheme val="minor"/>
    </font>
    <font>
      <b/>
      <sz val="8"/>
      <name val="Calibri"/>
      <family val="2"/>
      <scheme val="minor"/>
    </font>
    <font>
      <b/>
      <sz val="11"/>
      <name val="Calibri"/>
      <family val="2"/>
      <scheme val="minor"/>
    </font>
    <font>
      <b/>
      <i/>
      <sz val="14"/>
      <name val="Calibri"/>
      <family val="2"/>
      <scheme val="minor"/>
    </font>
    <font>
      <b/>
      <sz val="15"/>
      <name val="Calibri"/>
      <family val="2"/>
      <scheme val="minor"/>
    </font>
    <font>
      <b/>
      <sz val="10"/>
      <color theme="1" tint="0.249977111117893"/>
      <name val="Calibri"/>
      <family val="2"/>
      <scheme val="minor"/>
    </font>
    <font>
      <b/>
      <i/>
      <sz val="10"/>
      <color theme="1" tint="0.249977111117893"/>
      <name val="Calibri"/>
      <family val="2"/>
      <scheme val="minor"/>
    </font>
    <font>
      <b/>
      <sz val="11"/>
      <color theme="0"/>
      <name val="Calibri"/>
      <family val="2"/>
      <scheme val="minor"/>
    </font>
    <font>
      <sz val="10"/>
      <color theme="1" tint="0.249977111117893"/>
      <name val="Calibri"/>
      <family val="2"/>
      <scheme val="minor"/>
    </font>
    <font>
      <b/>
      <i/>
      <sz val="11"/>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0.499984740745262"/>
        <bgColor indexed="64"/>
      </patternFill>
    </fill>
  </fills>
  <borders count="46">
    <border>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style="thin">
        <color indexed="64"/>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style="hair">
        <color theme="1"/>
      </right>
      <top style="thick">
        <color theme="0"/>
      </top>
      <bottom style="hair">
        <color theme="1"/>
      </bottom>
      <diagonal/>
    </border>
    <border>
      <left style="hair">
        <color theme="1"/>
      </left>
      <right style="hair">
        <color theme="1"/>
      </right>
      <top style="thick">
        <color theme="0"/>
      </top>
      <bottom style="hair">
        <color theme="1"/>
      </bottom>
      <diagonal/>
    </border>
    <border>
      <left style="hair">
        <color theme="1"/>
      </left>
      <right style="thick">
        <color theme="0"/>
      </right>
      <top style="thick">
        <color theme="0"/>
      </top>
      <bottom style="hair">
        <color theme="1"/>
      </bottom>
      <diagonal/>
    </border>
    <border>
      <left style="thick">
        <color theme="0"/>
      </left>
      <right style="hair">
        <color auto="1"/>
      </right>
      <top style="thick">
        <color theme="0"/>
      </top>
      <bottom style="thick">
        <color theme="0"/>
      </bottom>
      <diagonal/>
    </border>
    <border>
      <left style="hair">
        <color auto="1"/>
      </left>
      <right style="hair">
        <color auto="1"/>
      </right>
      <top style="thick">
        <color theme="0"/>
      </top>
      <bottom style="thick">
        <color theme="0"/>
      </bottom>
      <diagonal/>
    </border>
    <border>
      <left style="hair">
        <color auto="1"/>
      </left>
      <right style="thick">
        <color theme="0"/>
      </right>
      <top style="thick">
        <color theme="0"/>
      </top>
      <bottom style="thick">
        <color theme="0"/>
      </bottom>
      <diagonal/>
    </border>
    <border>
      <left style="hair">
        <color auto="1"/>
      </left>
      <right style="hair">
        <color auto="1"/>
      </right>
      <top style="thick">
        <color theme="0"/>
      </top>
      <bottom style="hair">
        <color auto="1"/>
      </bottom>
      <diagonal/>
    </border>
    <border>
      <left style="hair">
        <color auto="1"/>
      </left>
      <right style="hair">
        <color auto="1"/>
      </right>
      <top style="hair">
        <color auto="1"/>
      </top>
      <bottom style="hair">
        <color auto="1"/>
      </bottom>
      <diagonal/>
    </border>
    <border>
      <left/>
      <right style="hair">
        <color auto="1"/>
      </right>
      <top style="thick">
        <color theme="0"/>
      </top>
      <bottom style="hair">
        <color auto="1"/>
      </bottom>
      <diagonal/>
    </border>
    <border>
      <left/>
      <right style="hair">
        <color auto="1"/>
      </right>
      <top style="hair">
        <color auto="1"/>
      </top>
      <bottom style="hair">
        <color auto="1"/>
      </bottom>
      <diagonal/>
    </border>
    <border>
      <left style="hair">
        <color auto="1"/>
      </left>
      <right style="thick">
        <color theme="0"/>
      </right>
      <top style="thick">
        <color theme="0"/>
      </top>
      <bottom style="hair">
        <color auto="1"/>
      </bottom>
      <diagonal/>
    </border>
    <border>
      <left style="hair">
        <color auto="1"/>
      </left>
      <right style="thick">
        <color theme="0"/>
      </right>
      <top style="hair">
        <color auto="1"/>
      </top>
      <bottom style="hair">
        <color auto="1"/>
      </bottom>
      <diagonal/>
    </border>
    <border>
      <left style="thick">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thick">
        <color theme="0"/>
      </right>
      <top style="thick">
        <color theme="0"/>
      </top>
      <bottom style="thick">
        <color theme="0"/>
      </bottom>
      <diagonal/>
    </border>
    <border>
      <left style="thick">
        <color theme="0"/>
      </left>
      <right style="thick">
        <color theme="0"/>
      </right>
      <top style="thick">
        <color theme="0"/>
      </top>
      <bottom style="hair">
        <color auto="1"/>
      </bottom>
      <diagonal/>
    </border>
    <border>
      <left style="thick">
        <color theme="0"/>
      </left>
      <right style="thick">
        <color theme="0"/>
      </right>
      <top style="hair">
        <color auto="1"/>
      </top>
      <bottom style="hair">
        <color auto="1"/>
      </bottom>
      <diagonal/>
    </border>
    <border>
      <left style="thick">
        <color theme="0"/>
      </left>
      <right style="thick">
        <color theme="0"/>
      </right>
      <top style="thick">
        <color theme="0"/>
      </top>
      <bottom/>
      <diagonal/>
    </border>
    <border>
      <left style="thick">
        <color theme="0"/>
      </left>
      <right style="thick">
        <color theme="0"/>
      </right>
      <top/>
      <bottom style="hair">
        <color auto="1"/>
      </bottom>
      <diagonal/>
    </border>
    <border>
      <left style="thick">
        <color theme="0"/>
      </left>
      <right style="thick">
        <color theme="0"/>
      </right>
      <top/>
      <bottom/>
      <diagonal/>
    </border>
    <border>
      <left style="thick">
        <color theme="0"/>
      </left>
      <right style="thick">
        <color theme="0"/>
      </right>
      <top style="hair">
        <color indexed="64"/>
      </top>
      <bottom style="thick">
        <color theme="0"/>
      </bottom>
      <diagonal/>
    </border>
    <border>
      <left style="thick">
        <color theme="0"/>
      </left>
      <right style="hair">
        <color auto="1"/>
      </right>
      <top style="hair">
        <color auto="1"/>
      </top>
      <bottom style="hair">
        <color auto="1"/>
      </bottom>
      <diagonal/>
    </border>
    <border>
      <left style="thick">
        <color theme="0"/>
      </left>
      <right style="hair">
        <color theme="1"/>
      </right>
      <top style="hair">
        <color theme="1"/>
      </top>
      <bottom style="hair">
        <color auto="1"/>
      </bottom>
      <diagonal/>
    </border>
    <border>
      <left style="hair">
        <color theme="1"/>
      </left>
      <right style="hair">
        <color theme="1"/>
      </right>
      <top style="hair">
        <color theme="1"/>
      </top>
      <bottom style="hair">
        <color auto="1"/>
      </bottom>
      <diagonal/>
    </border>
    <border>
      <left style="hair">
        <color theme="1"/>
      </left>
      <right style="thick">
        <color theme="0"/>
      </right>
      <top style="hair">
        <color theme="1"/>
      </top>
      <bottom style="hair">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2" fillId="0" borderId="0"/>
    <xf numFmtId="9" fontId="11" fillId="0" borderId="0" applyFont="0" applyFill="0" applyBorder="0" applyAlignment="0" applyProtection="0"/>
    <xf numFmtId="43" fontId="11" fillId="0" borderId="0" applyFont="0" applyFill="0" applyBorder="0" applyAlignment="0" applyProtection="0"/>
  </cellStyleXfs>
  <cellXfs count="129">
    <xf numFmtId="0" fontId="0" fillId="0" borderId="0" xfId="0"/>
    <xf numFmtId="164" fontId="4" fillId="2" borderId="0" xfId="3" applyFont="1" applyFill="1" applyAlignment="1" applyProtection="1">
      <alignment vertical="center" wrapText="1"/>
    </xf>
    <xf numFmtId="164" fontId="5" fillId="0" borderId="0" xfId="3" applyFont="1" applyAlignment="1" applyProtection="1">
      <alignment vertical="center"/>
      <protection locked="0"/>
    </xf>
    <xf numFmtId="164" fontId="5" fillId="2" borderId="0" xfId="3" applyFont="1" applyFill="1" applyAlignment="1" applyProtection="1">
      <alignment vertical="center"/>
    </xf>
    <xf numFmtId="164" fontId="5" fillId="2" borderId="2" xfId="3" applyFont="1" applyFill="1" applyBorder="1" applyAlignment="1" applyProtection="1">
      <alignment vertical="center"/>
    </xf>
    <xf numFmtId="164" fontId="6" fillId="2" borderId="3" xfId="3" applyFont="1" applyFill="1" applyBorder="1" applyAlignment="1" applyProtection="1">
      <alignment horizontal="center" vertical="center" wrapText="1"/>
    </xf>
    <xf numFmtId="2" fontId="6" fillId="2" borderId="5" xfId="4" applyNumberFormat="1" applyFont="1" applyFill="1" applyBorder="1" applyAlignment="1" applyProtection="1">
      <alignment horizontal="center" vertical="center" wrapText="1"/>
      <protection hidden="1"/>
    </xf>
    <xf numFmtId="164" fontId="5" fillId="3" borderId="0" xfId="3" applyFont="1" applyFill="1" applyAlignment="1" applyProtection="1">
      <alignment vertical="center"/>
      <protection locked="0"/>
    </xf>
    <xf numFmtId="164" fontId="5" fillId="0" borderId="0" xfId="3" applyFont="1" applyAlignment="1" applyProtection="1">
      <alignment vertical="center"/>
    </xf>
    <xf numFmtId="164" fontId="10" fillId="2" borderId="2" xfId="3" applyFont="1" applyFill="1" applyBorder="1" applyAlignment="1" applyProtection="1">
      <alignment vertical="center"/>
    </xf>
    <xf numFmtId="1" fontId="15" fillId="0" borderId="0" xfId="3" applyNumberFormat="1" applyFont="1" applyAlignment="1" applyProtection="1">
      <alignment horizontal="center" vertical="center"/>
    </xf>
    <xf numFmtId="164" fontId="10" fillId="2" borderId="0" xfId="3" applyFont="1" applyFill="1" applyAlignment="1" applyProtection="1">
      <alignment vertical="center"/>
    </xf>
    <xf numFmtId="4" fontId="6" fillId="2" borderId="5" xfId="5" applyNumberFormat="1" applyFont="1" applyFill="1" applyBorder="1" applyAlignment="1" applyProtection="1">
      <alignment horizontal="center" vertical="center" wrapText="1"/>
      <protection hidden="1"/>
    </xf>
    <xf numFmtId="2" fontId="6" fillId="2" borderId="5" xfId="5" applyNumberFormat="1" applyFont="1" applyFill="1" applyBorder="1" applyAlignment="1" applyProtection="1">
      <alignment horizontal="center" vertical="center" wrapText="1"/>
      <protection hidden="1"/>
    </xf>
    <xf numFmtId="164" fontId="4" fillId="3" borderId="0" xfId="3" applyFont="1" applyFill="1" applyAlignment="1" applyProtection="1">
      <alignment vertical="center" wrapText="1"/>
      <protection locked="0"/>
    </xf>
    <xf numFmtId="0" fontId="0" fillId="0" borderId="0" xfId="0" applyProtection="1">
      <protection locked="0"/>
    </xf>
    <xf numFmtId="164" fontId="16" fillId="2" borderId="8" xfId="3" applyFont="1" applyFill="1" applyBorder="1" applyAlignment="1" applyProtection="1">
      <alignment horizontal="center" vertical="center" wrapText="1"/>
    </xf>
    <xf numFmtId="164" fontId="6" fillId="2" borderId="10" xfId="3" applyFont="1" applyFill="1" applyBorder="1" applyAlignment="1" applyProtection="1">
      <alignment horizontal="center" vertical="center" wrapText="1"/>
    </xf>
    <xf numFmtId="0" fontId="0" fillId="0" borderId="0" xfId="0" applyAlignment="1" applyProtection="1">
      <alignment horizontal="center"/>
      <protection locked="0"/>
    </xf>
    <xf numFmtId="43" fontId="0" fillId="0" borderId="0" xfId="1" applyFont="1" applyProtection="1">
      <protection locked="0"/>
    </xf>
    <xf numFmtId="9" fontId="0" fillId="0" borderId="0" xfId="2" applyFont="1" applyProtection="1">
      <protection locked="0"/>
    </xf>
    <xf numFmtId="9" fontId="0" fillId="0" borderId="0" xfId="0" applyNumberFormat="1" applyProtection="1">
      <protection locked="0"/>
    </xf>
    <xf numFmtId="164" fontId="4" fillId="2" borderId="0" xfId="3" applyFont="1" applyFill="1" applyAlignment="1" applyProtection="1">
      <alignment horizontal="center" vertical="center" wrapText="1"/>
    </xf>
    <xf numFmtId="2" fontId="16" fillId="2" borderId="9" xfId="2" applyNumberFormat="1" applyFont="1" applyFill="1" applyBorder="1" applyAlignment="1" applyProtection="1">
      <alignment horizontal="center" vertical="center"/>
      <protection hidden="1"/>
    </xf>
    <xf numFmtId="2" fontId="6" fillId="2" borderId="11" xfId="4" applyNumberFormat="1" applyFont="1" applyFill="1" applyBorder="1" applyAlignment="1" applyProtection="1">
      <alignment horizontal="center" vertical="center" wrapText="1"/>
      <protection hidden="1"/>
    </xf>
    <xf numFmtId="10" fontId="16" fillId="2" borderId="9" xfId="2" applyNumberFormat="1" applyFont="1" applyFill="1" applyBorder="1" applyAlignment="1" applyProtection="1">
      <alignment horizontal="center" vertical="center"/>
      <protection hidden="1"/>
    </xf>
    <xf numFmtId="164" fontId="8" fillId="2" borderId="0" xfId="3" applyFont="1" applyFill="1" applyAlignment="1" applyProtection="1">
      <alignment vertical="center" wrapText="1"/>
    </xf>
    <xf numFmtId="164" fontId="5" fillId="0" borderId="0" xfId="3" applyFont="1" applyFill="1" applyAlignment="1" applyProtection="1">
      <alignment vertical="center"/>
      <protection locked="0"/>
    </xf>
    <xf numFmtId="164" fontId="9" fillId="2" borderId="6" xfId="3" applyFont="1" applyFill="1" applyBorder="1" applyAlignment="1" applyProtection="1">
      <alignment horizontal="right" vertical="center"/>
    </xf>
    <xf numFmtId="164" fontId="3" fillId="2" borderId="0" xfId="3" applyFont="1" applyFill="1" applyAlignment="1" applyProtection="1">
      <alignment horizontal="center" vertical="center" wrapText="1"/>
    </xf>
    <xf numFmtId="164" fontId="20" fillId="2" borderId="0" xfId="3" applyFont="1" applyFill="1" applyBorder="1" applyAlignment="1" applyProtection="1">
      <alignment horizontal="center" vertical="center" wrapText="1"/>
    </xf>
    <xf numFmtId="164" fontId="10" fillId="2" borderId="7" xfId="3" applyFont="1" applyFill="1" applyBorder="1" applyAlignment="1" applyProtection="1">
      <alignment vertical="center"/>
    </xf>
    <xf numFmtId="164" fontId="9" fillId="2" borderId="4" xfId="3" applyFont="1" applyFill="1" applyBorder="1" applyAlignment="1" applyProtection="1">
      <alignment horizontal="right" vertical="center"/>
    </xf>
    <xf numFmtId="10" fontId="10" fillId="2" borderId="12" xfId="4" applyNumberFormat="1" applyFont="1" applyFill="1" applyBorder="1" applyAlignment="1" applyProtection="1">
      <alignment horizontal="center" vertical="center"/>
      <protection hidden="1"/>
    </xf>
    <xf numFmtId="2" fontId="12" fillId="2" borderId="12" xfId="5" applyNumberFormat="1" applyFont="1" applyFill="1" applyBorder="1" applyAlignment="1" applyProtection="1">
      <alignment horizontal="center" vertical="center"/>
      <protection hidden="1"/>
    </xf>
    <xf numFmtId="165" fontId="10" fillId="2" borderId="12" xfId="5" applyNumberFormat="1" applyFont="1" applyFill="1" applyBorder="1" applyAlignment="1" applyProtection="1">
      <alignment horizontal="center" vertical="center"/>
      <protection hidden="1"/>
    </xf>
    <xf numFmtId="164" fontId="12" fillId="2" borderId="12" xfId="3" applyFont="1" applyFill="1" applyBorder="1" applyAlignment="1" applyProtection="1">
      <alignment horizontal="right" vertical="center"/>
    </xf>
    <xf numFmtId="4" fontId="10" fillId="0" borderId="21" xfId="3" applyNumberFormat="1" applyFont="1" applyFill="1" applyBorder="1" applyAlignment="1" applyProtection="1">
      <alignment vertical="center"/>
      <protection locked="0"/>
    </xf>
    <xf numFmtId="4" fontId="10" fillId="0" borderId="22" xfId="3" applyNumberFormat="1" applyFont="1" applyFill="1" applyBorder="1" applyAlignment="1" applyProtection="1">
      <alignment vertical="center"/>
      <protection locked="0"/>
    </xf>
    <xf numFmtId="4" fontId="10" fillId="0" borderId="23" xfId="3" applyNumberFormat="1" applyFont="1" applyFill="1" applyBorder="1" applyAlignment="1" applyProtection="1">
      <alignment vertical="center"/>
      <protection locked="0"/>
    </xf>
    <xf numFmtId="10" fontId="10" fillId="2" borderId="14" xfId="4" applyNumberFormat="1" applyFont="1" applyFill="1" applyBorder="1" applyAlignment="1" applyProtection="1">
      <alignment horizontal="center" vertical="center"/>
      <protection hidden="1"/>
    </xf>
    <xf numFmtId="165" fontId="10" fillId="2" borderId="14" xfId="5" applyNumberFormat="1" applyFont="1" applyFill="1" applyBorder="1" applyAlignment="1" applyProtection="1">
      <alignment horizontal="center" vertical="center"/>
      <protection hidden="1"/>
    </xf>
    <xf numFmtId="1" fontId="9" fillId="0" borderId="24" xfId="3" applyNumberFormat="1" applyFont="1" applyFill="1" applyBorder="1" applyAlignment="1" applyProtection="1">
      <alignment horizontal="center" vertical="center"/>
      <protection locked="0"/>
    </xf>
    <xf numFmtId="1" fontId="9" fillId="0" borderId="25" xfId="3" applyNumberFormat="1" applyFont="1" applyFill="1" applyBorder="1" applyAlignment="1" applyProtection="1">
      <alignment horizontal="center" vertical="center"/>
      <protection locked="0"/>
    </xf>
    <xf numFmtId="164" fontId="21" fillId="11" borderId="14" xfId="3" applyFont="1" applyFill="1" applyBorder="1" applyAlignment="1" applyProtection="1">
      <alignment horizontal="left" vertical="center" wrapText="1"/>
    </xf>
    <xf numFmtId="164" fontId="23" fillId="11" borderId="12" xfId="3" applyFont="1" applyFill="1" applyBorder="1" applyAlignment="1" applyProtection="1">
      <alignment horizontal="center" vertical="center" wrapText="1"/>
    </xf>
    <xf numFmtId="164" fontId="21" fillId="11" borderId="14" xfId="3" applyFont="1" applyFill="1" applyBorder="1" applyAlignment="1" applyProtection="1">
      <alignment horizontal="right" vertical="center" wrapText="1"/>
    </xf>
    <xf numFmtId="1" fontId="9" fillId="0" borderId="26" xfId="3" applyNumberFormat="1" applyFont="1" applyFill="1" applyBorder="1" applyAlignment="1" applyProtection="1">
      <alignment horizontal="center" vertical="center"/>
      <protection locked="0"/>
    </xf>
    <xf numFmtId="164" fontId="12" fillId="2" borderId="14" xfId="3" applyFont="1" applyFill="1" applyBorder="1" applyAlignment="1" applyProtection="1">
      <alignment horizontal="right" vertical="center"/>
    </xf>
    <xf numFmtId="10" fontId="10" fillId="2" borderId="12" xfId="4" applyNumberFormat="1" applyFont="1" applyFill="1" applyBorder="1" applyAlignment="1" applyProtection="1">
      <alignment horizontal="center" vertical="center" wrapText="1"/>
      <protection hidden="1"/>
    </xf>
    <xf numFmtId="2" fontId="12" fillId="2" borderId="12" xfId="5" applyNumberFormat="1" applyFont="1" applyFill="1" applyBorder="1" applyAlignment="1" applyProtection="1">
      <alignment horizontal="center" vertical="center" wrapText="1"/>
      <protection hidden="1"/>
    </xf>
    <xf numFmtId="165" fontId="10" fillId="2" borderId="12" xfId="5" applyNumberFormat="1" applyFont="1" applyFill="1" applyBorder="1" applyAlignment="1" applyProtection="1">
      <alignment horizontal="center" vertical="center" wrapText="1"/>
      <protection hidden="1"/>
    </xf>
    <xf numFmtId="2" fontId="10" fillId="2" borderId="12" xfId="5" applyNumberFormat="1" applyFont="1" applyFill="1" applyBorder="1" applyAlignment="1" applyProtection="1">
      <alignment horizontal="center" vertical="center" wrapText="1"/>
      <protection hidden="1"/>
    </xf>
    <xf numFmtId="4" fontId="10" fillId="0" borderId="27" xfId="3" applyNumberFormat="1" applyFont="1" applyFill="1" applyBorder="1" applyAlignment="1" applyProtection="1">
      <alignment vertical="center"/>
      <protection locked="0"/>
    </xf>
    <xf numFmtId="4" fontId="10" fillId="0" borderId="28" xfId="3" applyNumberFormat="1" applyFont="1" applyBorder="1" applyAlignment="1" applyProtection="1">
      <alignment vertical="center"/>
      <protection locked="0"/>
    </xf>
    <xf numFmtId="4" fontId="10" fillId="0" borderId="29" xfId="3" applyNumberFormat="1" applyFont="1" applyFill="1" applyBorder="1" applyAlignment="1" applyProtection="1">
      <alignment vertical="center"/>
      <protection locked="0"/>
    </xf>
    <xf numFmtId="4" fontId="10" fillId="0" borderId="30" xfId="3" applyNumberFormat="1" applyFont="1" applyBorder="1" applyAlignment="1" applyProtection="1">
      <alignment vertical="center"/>
      <protection locked="0"/>
    </xf>
    <xf numFmtId="164" fontId="21" fillId="11" borderId="12" xfId="3" applyFont="1" applyFill="1" applyBorder="1" applyAlignment="1" applyProtection="1">
      <alignment horizontal="left" vertical="center" wrapText="1"/>
    </xf>
    <xf numFmtId="4" fontId="10" fillId="0" borderId="31" xfId="3" applyNumberFormat="1" applyFont="1" applyFill="1" applyBorder="1" applyAlignment="1" applyProtection="1">
      <alignment vertical="center"/>
      <protection locked="0"/>
    </xf>
    <xf numFmtId="4" fontId="10" fillId="0" borderId="32" xfId="3" applyNumberFormat="1" applyFont="1" applyBorder="1" applyAlignment="1" applyProtection="1">
      <alignment vertical="center"/>
      <protection locked="0"/>
    </xf>
    <xf numFmtId="10" fontId="10" fillId="2" borderId="14" xfId="4" applyNumberFormat="1" applyFont="1" applyFill="1" applyBorder="1" applyAlignment="1" applyProtection="1">
      <alignment horizontal="center" vertical="center" wrapText="1"/>
      <protection hidden="1"/>
    </xf>
    <xf numFmtId="165" fontId="10" fillId="2" borderId="14" xfId="5" applyNumberFormat="1" applyFont="1" applyFill="1" applyBorder="1" applyAlignment="1" applyProtection="1">
      <alignment horizontal="center" vertical="center" wrapText="1"/>
      <protection hidden="1"/>
    </xf>
    <xf numFmtId="2" fontId="10" fillId="2" borderId="14" xfId="5" applyNumberFormat="1" applyFont="1" applyFill="1" applyBorder="1" applyAlignment="1" applyProtection="1">
      <alignment horizontal="center" vertical="center" wrapText="1"/>
      <protection hidden="1"/>
    </xf>
    <xf numFmtId="164" fontId="23" fillId="11" borderId="13" xfId="3" applyFont="1" applyFill="1" applyBorder="1" applyAlignment="1" applyProtection="1">
      <alignment horizontal="center" vertical="center" wrapText="1"/>
    </xf>
    <xf numFmtId="4" fontId="10" fillId="0" borderId="36" xfId="3" applyNumberFormat="1" applyFont="1" applyFill="1" applyBorder="1" applyAlignment="1" applyProtection="1">
      <alignment vertical="center"/>
      <protection locked="0"/>
    </xf>
    <xf numFmtId="4" fontId="10" fillId="0" borderId="37" xfId="3" applyNumberFormat="1" applyFont="1" applyFill="1" applyBorder="1" applyAlignment="1" applyProtection="1">
      <alignment vertical="center"/>
      <protection locked="0"/>
    </xf>
    <xf numFmtId="1" fontId="9" fillId="0" borderId="38" xfId="3" applyNumberFormat="1" applyFont="1" applyBorder="1" applyAlignment="1" applyProtection="1">
      <alignment horizontal="center" vertical="center"/>
      <protection locked="0"/>
    </xf>
    <xf numFmtId="164" fontId="21" fillId="11" borderId="14" xfId="3" applyFont="1" applyFill="1" applyBorder="1" applyAlignment="1" applyProtection="1">
      <alignment horizontal="center" vertical="center" wrapText="1"/>
    </xf>
    <xf numFmtId="1" fontId="12" fillId="2" borderId="12" xfId="3" applyNumberFormat="1" applyFont="1" applyFill="1" applyBorder="1" applyAlignment="1" applyProtection="1">
      <alignment horizontal="center" vertical="center"/>
    </xf>
    <xf numFmtId="4" fontId="10" fillId="0" borderId="39" xfId="3" applyNumberFormat="1" applyFont="1" applyFill="1" applyBorder="1" applyAlignment="1" applyProtection="1">
      <alignment vertical="center"/>
      <protection locked="0"/>
    </xf>
    <xf numFmtId="4" fontId="10" fillId="0" borderId="40" xfId="3" applyNumberFormat="1" applyFont="1" applyFill="1" applyBorder="1" applyAlignment="1" applyProtection="1">
      <alignment vertical="center"/>
      <protection locked="0"/>
    </xf>
    <xf numFmtId="164" fontId="16" fillId="2" borderId="12" xfId="3" applyFont="1" applyFill="1" applyBorder="1" applyAlignment="1" applyProtection="1">
      <alignment horizontal="center" vertical="center" wrapText="1"/>
    </xf>
    <xf numFmtId="164" fontId="16" fillId="2" borderId="14" xfId="3" applyFont="1" applyFill="1" applyBorder="1" applyAlignment="1" applyProtection="1">
      <alignment horizontal="right" vertical="center" wrapText="1"/>
    </xf>
    <xf numFmtId="4" fontId="16" fillId="2" borderId="41" xfId="5" applyNumberFormat="1" applyFont="1" applyFill="1" applyBorder="1" applyAlignment="1" applyProtection="1">
      <alignment horizontal="right" vertical="center"/>
      <protection hidden="1"/>
    </xf>
    <xf numFmtId="10" fontId="5" fillId="2" borderId="13" xfId="4" applyNumberFormat="1" applyFont="1" applyFill="1" applyBorder="1" applyAlignment="1" applyProtection="1">
      <alignment horizontal="center" vertical="center"/>
      <protection hidden="1"/>
    </xf>
    <xf numFmtId="4" fontId="10" fillId="0" borderId="42" xfId="3" applyNumberFormat="1" applyFont="1" applyBorder="1" applyAlignment="1" applyProtection="1">
      <alignment vertical="center"/>
      <protection locked="0"/>
    </xf>
    <xf numFmtId="10" fontId="10" fillId="2" borderId="13" xfId="4" applyNumberFormat="1" applyFont="1" applyFill="1" applyBorder="1" applyAlignment="1" applyProtection="1">
      <alignment horizontal="center" vertical="center" wrapText="1"/>
      <protection hidden="1"/>
    </xf>
    <xf numFmtId="10" fontId="10" fillId="2" borderId="13" xfId="4" applyNumberFormat="1" applyFont="1" applyFill="1" applyBorder="1" applyAlignment="1" applyProtection="1">
      <alignment horizontal="center" vertical="center"/>
      <protection hidden="1"/>
    </xf>
    <xf numFmtId="4" fontId="10" fillId="0" borderId="43" xfId="3" applyNumberFormat="1" applyFont="1" applyFill="1" applyBorder="1" applyAlignment="1" applyProtection="1">
      <alignment vertical="center"/>
      <protection locked="0"/>
    </xf>
    <xf numFmtId="4" fontId="10" fillId="0" borderId="44" xfId="3" applyNumberFormat="1" applyFont="1" applyFill="1" applyBorder="1" applyAlignment="1" applyProtection="1">
      <alignment vertical="center"/>
      <protection locked="0"/>
    </xf>
    <xf numFmtId="4" fontId="10" fillId="0" borderId="45" xfId="3" applyNumberFormat="1" applyFont="1" applyFill="1" applyBorder="1" applyAlignment="1" applyProtection="1">
      <alignment vertical="center"/>
      <protection locked="0"/>
    </xf>
    <xf numFmtId="164" fontId="7" fillId="2" borderId="12" xfId="3" applyFont="1" applyFill="1" applyBorder="1" applyAlignment="1" applyProtection="1">
      <alignment horizontal="center" vertical="center"/>
    </xf>
    <xf numFmtId="1" fontId="18" fillId="3" borderId="12" xfId="3" applyNumberFormat="1" applyFont="1" applyFill="1" applyBorder="1" applyAlignment="1" applyProtection="1">
      <alignment horizontal="center" vertical="center" wrapText="1"/>
      <protection locked="0"/>
    </xf>
    <xf numFmtId="164" fontId="3" fillId="2" borderId="0" xfId="3" applyFont="1" applyFill="1" applyAlignment="1" applyProtection="1">
      <alignment vertical="center" wrapText="1"/>
    </xf>
    <xf numFmtId="164" fontId="4" fillId="2" borderId="0" xfId="3" applyFont="1" applyFill="1" applyBorder="1" applyAlignment="1" applyProtection="1">
      <alignment vertical="center" wrapText="1"/>
    </xf>
    <xf numFmtId="166" fontId="4" fillId="2" borderId="0" xfId="3" applyNumberFormat="1" applyFont="1" applyFill="1" applyAlignment="1" applyProtection="1">
      <alignment vertical="center" wrapText="1"/>
    </xf>
    <xf numFmtId="0" fontId="0" fillId="2" borderId="0" xfId="0" applyFill="1" applyAlignment="1" applyProtection="1">
      <alignment horizontal="center"/>
    </xf>
    <xf numFmtId="0" fontId="0" fillId="2" borderId="0" xfId="0" applyFill="1" applyProtection="1"/>
    <xf numFmtId="10" fontId="5" fillId="2" borderId="0" xfId="4" applyNumberFormat="1" applyFont="1" applyFill="1" applyAlignment="1" applyProtection="1">
      <alignment vertical="center"/>
    </xf>
    <xf numFmtId="164" fontId="3" fillId="2" borderId="0" xfId="3" applyFont="1" applyFill="1" applyAlignment="1" applyProtection="1">
      <alignment horizontal="left" vertical="center" wrapText="1"/>
    </xf>
    <xf numFmtId="164" fontId="6" fillId="2" borderId="14" xfId="3" applyFont="1" applyFill="1" applyBorder="1" applyAlignment="1" applyProtection="1">
      <alignment horizontal="center" vertical="center" wrapText="1"/>
    </xf>
    <xf numFmtId="164" fontId="6" fillId="2" borderId="15" xfId="3" applyFont="1" applyFill="1" applyBorder="1" applyAlignment="1" applyProtection="1">
      <alignment horizontal="center" vertical="center" wrapText="1"/>
    </xf>
    <xf numFmtId="164" fontId="6" fillId="2" borderId="16" xfId="3" applyFont="1" applyFill="1" applyBorder="1" applyAlignment="1" applyProtection="1">
      <alignment horizontal="center" vertical="center" wrapText="1"/>
    </xf>
    <xf numFmtId="164" fontId="8" fillId="4" borderId="14" xfId="3" applyFont="1" applyFill="1" applyBorder="1" applyAlignment="1" applyProtection="1">
      <alignment horizontal="center" vertical="center" wrapText="1"/>
    </xf>
    <xf numFmtId="164" fontId="8" fillId="4" borderId="15" xfId="3" applyFont="1" applyFill="1" applyBorder="1" applyAlignment="1" applyProtection="1">
      <alignment horizontal="center" vertical="center" wrapText="1"/>
    </xf>
    <xf numFmtId="164" fontId="8" fillId="4" borderId="16" xfId="3" applyFont="1" applyFill="1" applyBorder="1" applyAlignment="1" applyProtection="1">
      <alignment horizontal="center" vertical="center" wrapText="1"/>
    </xf>
    <xf numFmtId="164" fontId="13" fillId="2" borderId="0" xfId="3" applyFont="1" applyFill="1" applyAlignment="1" applyProtection="1">
      <alignment horizontal="center" vertical="center" wrapText="1"/>
    </xf>
    <xf numFmtId="164" fontId="8" fillId="5" borderId="14" xfId="3" applyFont="1" applyFill="1" applyBorder="1" applyAlignment="1" applyProtection="1">
      <alignment horizontal="center" vertical="center" wrapText="1"/>
    </xf>
    <xf numFmtId="164" fontId="8" fillId="5" borderId="15" xfId="3" applyFont="1" applyFill="1" applyBorder="1" applyAlignment="1" applyProtection="1">
      <alignment horizontal="center" vertical="center" wrapText="1"/>
    </xf>
    <xf numFmtId="164" fontId="8" fillId="5" borderId="16" xfId="3" applyFont="1" applyFill="1" applyBorder="1" applyAlignment="1" applyProtection="1">
      <alignment horizontal="center" vertical="center" wrapText="1"/>
    </xf>
    <xf numFmtId="164" fontId="8" fillId="6" borderId="14" xfId="3" applyFont="1" applyFill="1" applyBorder="1" applyAlignment="1" applyProtection="1">
      <alignment horizontal="center" vertical="center" wrapText="1"/>
    </xf>
    <xf numFmtId="164" fontId="8" fillId="6" borderId="15" xfId="3" applyFont="1" applyFill="1" applyBorder="1" applyAlignment="1" applyProtection="1">
      <alignment horizontal="center" vertical="center" wrapText="1"/>
    </xf>
    <xf numFmtId="164" fontId="8" fillId="6" borderId="16" xfId="3" applyFont="1" applyFill="1" applyBorder="1" applyAlignment="1" applyProtection="1">
      <alignment horizontal="center" vertical="center" wrapText="1"/>
    </xf>
    <xf numFmtId="164" fontId="9" fillId="2" borderId="7" xfId="3" applyFont="1" applyFill="1" applyBorder="1" applyAlignment="1" applyProtection="1">
      <alignment horizontal="right" vertical="center"/>
    </xf>
    <xf numFmtId="164" fontId="9" fillId="2" borderId="0" xfId="3" applyFont="1" applyFill="1" applyBorder="1" applyAlignment="1" applyProtection="1">
      <alignment horizontal="right" vertical="center"/>
    </xf>
    <xf numFmtId="164" fontId="9" fillId="2" borderId="17" xfId="3" applyFont="1" applyFill="1" applyBorder="1" applyAlignment="1" applyProtection="1">
      <alignment horizontal="right" vertical="center"/>
    </xf>
    <xf numFmtId="164" fontId="21" fillId="11" borderId="14" xfId="3" applyFont="1" applyFill="1" applyBorder="1" applyAlignment="1" applyProtection="1">
      <alignment horizontal="right" vertical="center"/>
    </xf>
    <xf numFmtId="164" fontId="21" fillId="11" borderId="15" xfId="3" applyFont="1" applyFill="1" applyBorder="1" applyAlignment="1" applyProtection="1">
      <alignment horizontal="right" vertical="center"/>
    </xf>
    <xf numFmtId="164" fontId="21" fillId="11" borderId="16" xfId="3" applyFont="1" applyFill="1" applyBorder="1" applyAlignment="1" applyProtection="1">
      <alignment horizontal="right" vertical="center"/>
    </xf>
    <xf numFmtId="164" fontId="8" fillId="7" borderId="18" xfId="3" applyFont="1" applyFill="1" applyBorder="1" applyAlignment="1" applyProtection="1">
      <alignment horizontal="center" vertical="center" wrapText="1"/>
    </xf>
    <xf numFmtId="164" fontId="8" fillId="7" borderId="19" xfId="3" applyFont="1" applyFill="1" applyBorder="1" applyAlignment="1" applyProtection="1">
      <alignment horizontal="center" vertical="center" wrapText="1"/>
    </xf>
    <xf numFmtId="164" fontId="8" fillId="7" borderId="20" xfId="3" applyFont="1" applyFill="1" applyBorder="1" applyAlignment="1" applyProtection="1">
      <alignment horizontal="center" vertical="center" wrapText="1"/>
    </xf>
    <xf numFmtId="164" fontId="21" fillId="11" borderId="33" xfId="3" applyFont="1" applyFill="1" applyBorder="1" applyAlignment="1" applyProtection="1">
      <alignment horizontal="left" vertical="center" wrapText="1"/>
    </xf>
    <xf numFmtId="164" fontId="21" fillId="11" borderId="34" xfId="3" applyFont="1" applyFill="1" applyBorder="1" applyAlignment="1" applyProtection="1">
      <alignment horizontal="left" vertical="center" wrapText="1"/>
    </xf>
    <xf numFmtId="164" fontId="21" fillId="11" borderId="35" xfId="3" applyFont="1" applyFill="1" applyBorder="1" applyAlignment="1" applyProtection="1">
      <alignment horizontal="left" vertical="center" wrapText="1"/>
    </xf>
    <xf numFmtId="0" fontId="12" fillId="2" borderId="0" xfId="3" applyNumberFormat="1" applyFont="1" applyFill="1" applyAlignment="1" applyProtection="1">
      <alignment horizontal="center" vertical="center" wrapText="1"/>
    </xf>
    <xf numFmtId="0" fontId="12" fillId="2" borderId="0" xfId="3" applyNumberFormat="1" applyFont="1" applyFill="1" applyAlignment="1" applyProtection="1">
      <alignment horizontal="center" vertical="center"/>
    </xf>
    <xf numFmtId="0" fontId="12" fillId="2" borderId="1" xfId="3" applyNumberFormat="1" applyFont="1" applyFill="1" applyBorder="1" applyAlignment="1" applyProtection="1">
      <alignment horizontal="center" vertical="center"/>
    </xf>
    <xf numFmtId="164" fontId="8" fillId="8" borderId="14" xfId="3" applyFont="1" applyFill="1" applyBorder="1" applyAlignment="1" applyProtection="1">
      <alignment horizontal="center" vertical="center" wrapText="1"/>
    </xf>
    <xf numFmtId="164" fontId="8" fillId="8" borderId="15" xfId="3" applyFont="1" applyFill="1" applyBorder="1" applyAlignment="1" applyProtection="1">
      <alignment horizontal="center" vertical="center" wrapText="1"/>
    </xf>
    <xf numFmtId="164" fontId="8" fillId="8" borderId="16" xfId="3" applyFont="1" applyFill="1" applyBorder="1" applyAlignment="1" applyProtection="1">
      <alignment horizontal="center" vertical="center" wrapText="1"/>
    </xf>
    <xf numFmtId="1" fontId="12" fillId="2" borderId="38" xfId="3" applyNumberFormat="1" applyFont="1" applyFill="1" applyBorder="1" applyAlignment="1" applyProtection="1">
      <alignment horizontal="center" vertical="center"/>
    </xf>
    <xf numFmtId="1" fontId="12" fillId="2" borderId="13" xfId="3" applyNumberFormat="1" applyFont="1" applyFill="1" applyBorder="1" applyAlignment="1" applyProtection="1">
      <alignment horizontal="center" vertical="center"/>
    </xf>
    <xf numFmtId="164" fontId="8" fillId="9" borderId="14" xfId="3" applyFont="1" applyFill="1" applyBorder="1" applyAlignment="1" applyProtection="1">
      <alignment horizontal="center" vertical="center" wrapText="1"/>
    </xf>
    <xf numFmtId="164" fontId="8" fillId="9" borderId="15" xfId="3" applyFont="1" applyFill="1" applyBorder="1" applyAlignment="1" applyProtection="1">
      <alignment horizontal="center" vertical="center" wrapText="1"/>
    </xf>
    <xf numFmtId="164" fontId="8" fillId="9" borderId="16" xfId="3" applyFont="1" applyFill="1" applyBorder="1" applyAlignment="1" applyProtection="1">
      <alignment horizontal="center" vertical="center" wrapText="1"/>
    </xf>
    <xf numFmtId="164" fontId="8" fillId="10" borderId="14" xfId="3" applyFont="1" applyFill="1" applyBorder="1" applyAlignment="1" applyProtection="1">
      <alignment horizontal="center" vertical="center" wrapText="1"/>
    </xf>
    <xf numFmtId="164" fontId="8" fillId="10" borderId="15" xfId="3" applyFont="1" applyFill="1" applyBorder="1" applyAlignment="1" applyProtection="1">
      <alignment horizontal="center" vertical="center" wrapText="1"/>
    </xf>
    <xf numFmtId="164" fontId="8" fillId="10" borderId="16" xfId="3" applyFont="1" applyFill="1" applyBorder="1" applyAlignment="1" applyProtection="1">
      <alignment horizontal="center" vertical="center" wrapText="1"/>
    </xf>
  </cellXfs>
  <cellStyles count="6">
    <cellStyle name="Migliaia" xfId="1" builtinId="3"/>
    <cellStyle name="Migliaia 2" xfId="5"/>
    <cellStyle name="Normale" xfId="0" builtinId="0"/>
    <cellStyle name="Normale 2" xfId="3"/>
    <cellStyle name="Percentuale" xfId="2" builtinId="5"/>
    <cellStyle name="Percentuale 2" xfId="4"/>
  </cellStyles>
  <dxfs count="20">
    <dxf>
      <font>
        <b/>
        <i val="0"/>
        <color rgb="FFC00000"/>
      </font>
      <fill>
        <patternFill>
          <bgColor theme="0" tint="-0.24994659260841701"/>
        </patternFill>
      </fill>
    </dxf>
    <dxf>
      <font>
        <color rgb="FFC00000"/>
      </font>
    </dxf>
    <dxf>
      <font>
        <b/>
        <i val="0"/>
        <color rgb="FFC00000"/>
      </font>
      <fill>
        <patternFill>
          <bgColor theme="0" tint="-0.24994659260841701"/>
        </patternFill>
      </fill>
    </dxf>
    <dxf>
      <font>
        <color rgb="FFC00000"/>
      </font>
    </dxf>
    <dxf>
      <font>
        <b/>
        <i val="0"/>
        <color rgb="FFC00000"/>
      </font>
      <fill>
        <patternFill>
          <bgColor theme="0" tint="-0.24994659260841701"/>
        </patternFill>
      </fill>
    </dxf>
    <dxf>
      <font>
        <color rgb="FFC00000"/>
      </font>
    </dxf>
    <dxf>
      <font>
        <color rgb="FFC00000"/>
      </font>
    </dxf>
    <dxf>
      <font>
        <color rgb="FFC00000"/>
      </font>
    </dxf>
    <dxf>
      <font>
        <b/>
        <i val="0"/>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34"/>
  <sheetViews>
    <sheetView showGridLines="0" zoomScaleNormal="100" workbookViewId="0"/>
  </sheetViews>
  <sheetFormatPr defaultRowHeight="11.25" x14ac:dyDescent="0.25"/>
  <cols>
    <col min="1" max="1" width="30.7109375" style="2" customWidth="1"/>
    <col min="2" max="4" width="15.28515625" style="2" customWidth="1"/>
    <col min="5" max="5" width="29" style="2" customWidth="1"/>
    <col min="6" max="6" width="4.28515625" style="2" customWidth="1"/>
    <col min="7" max="11" width="9.28515625" style="2" customWidth="1"/>
    <col min="12" max="16384" width="9.140625" style="2"/>
  </cols>
  <sheetData>
    <row r="1" spans="1:11" ht="19.5" customHeight="1" thickBot="1" x14ac:dyDescent="0.3">
      <c r="A1" s="29"/>
      <c r="B1" s="89"/>
      <c r="C1" s="89"/>
      <c r="D1" s="89"/>
      <c r="E1" s="89"/>
      <c r="F1" s="7"/>
      <c r="G1" s="7"/>
      <c r="H1" s="7"/>
      <c r="I1" s="7"/>
      <c r="J1" s="7"/>
      <c r="K1" s="7"/>
    </row>
    <row r="2" spans="1:11" ht="15" customHeight="1" thickTop="1" thickBot="1" x14ac:dyDescent="0.3">
      <c r="A2" s="90" t="s">
        <v>0</v>
      </c>
      <c r="B2" s="91"/>
      <c r="C2" s="91"/>
      <c r="D2" s="91"/>
      <c r="E2" s="92"/>
      <c r="F2" s="7"/>
      <c r="G2" s="7"/>
      <c r="H2" s="7"/>
      <c r="I2" s="7"/>
      <c r="J2" s="7"/>
      <c r="K2" s="7"/>
    </row>
    <row r="3" spans="1:11" ht="50.1" customHeight="1" thickTop="1" thickBot="1" x14ac:dyDescent="0.3">
      <c r="A3" s="90" t="s">
        <v>1</v>
      </c>
      <c r="B3" s="91"/>
      <c r="C3" s="91"/>
      <c r="D3" s="91"/>
      <c r="E3" s="92"/>
      <c r="F3" s="7"/>
      <c r="G3" s="7"/>
      <c r="H3" s="7"/>
      <c r="I3" s="7"/>
      <c r="J3" s="7"/>
      <c r="K3" s="7"/>
    </row>
    <row r="4" spans="1:11" ht="38.25" customHeight="1" thickTop="1" thickBot="1" x14ac:dyDescent="0.3">
      <c r="A4" s="93" t="s">
        <v>65</v>
      </c>
      <c r="B4" s="94"/>
      <c r="C4" s="94"/>
      <c r="D4" s="94"/>
      <c r="E4" s="95"/>
      <c r="F4" s="7"/>
      <c r="G4" s="7"/>
      <c r="H4" s="7"/>
      <c r="I4" s="7"/>
      <c r="J4" s="7"/>
      <c r="K4" s="7"/>
    </row>
    <row r="5" spans="1:11" ht="41.1" customHeight="1" thickTop="1" thickBot="1" x14ac:dyDescent="0.3">
      <c r="A5" s="26"/>
      <c r="B5" s="63" t="s">
        <v>68</v>
      </c>
      <c r="C5" s="63" t="s">
        <v>69</v>
      </c>
      <c r="D5" s="63" t="s">
        <v>70</v>
      </c>
      <c r="E5" s="30" t="s">
        <v>63</v>
      </c>
      <c r="F5" s="7"/>
      <c r="G5" s="7"/>
      <c r="H5" s="7"/>
      <c r="I5" s="7"/>
      <c r="J5" s="7"/>
      <c r="K5" s="7"/>
    </row>
    <row r="6" spans="1:11" ht="15.75" customHeight="1" thickTop="1" thickBot="1" x14ac:dyDescent="0.3">
      <c r="A6" s="46" t="s">
        <v>2</v>
      </c>
      <c r="B6" s="42"/>
      <c r="C6" s="43"/>
      <c r="D6" s="47"/>
      <c r="E6" s="3"/>
      <c r="F6" s="7"/>
      <c r="G6" s="7"/>
      <c r="H6" s="7"/>
      <c r="I6" s="7"/>
      <c r="J6" s="7"/>
      <c r="K6" s="7"/>
    </row>
    <row r="7" spans="1:11" ht="14.25" thickTop="1" thickBot="1" x14ac:dyDescent="0.3">
      <c r="A7" s="4"/>
      <c r="B7" s="68" t="s">
        <v>3</v>
      </c>
      <c r="C7" s="68" t="s">
        <v>3</v>
      </c>
      <c r="D7" s="68" t="s">
        <v>3</v>
      </c>
      <c r="E7" s="3"/>
      <c r="F7" s="7"/>
      <c r="G7" s="7"/>
      <c r="H7" s="7"/>
      <c r="I7" s="7"/>
      <c r="J7" s="7"/>
      <c r="K7" s="7"/>
    </row>
    <row r="8" spans="1:11" ht="24.95" customHeight="1" thickTop="1" thickBot="1" x14ac:dyDescent="0.3">
      <c r="A8" s="57" t="s">
        <v>4</v>
      </c>
      <c r="B8" s="55">
        <v>0</v>
      </c>
      <c r="C8" s="53">
        <v>0</v>
      </c>
      <c r="D8" s="58">
        <v>0</v>
      </c>
      <c r="E8" s="3"/>
      <c r="F8" s="7"/>
      <c r="G8" s="7"/>
      <c r="H8" s="7"/>
      <c r="I8" s="7"/>
      <c r="J8" s="7"/>
      <c r="K8" s="7"/>
    </row>
    <row r="9" spans="1:11" ht="24.95" customHeight="1" thickTop="1" thickBot="1" x14ac:dyDescent="0.3">
      <c r="A9" s="57" t="s">
        <v>5</v>
      </c>
      <c r="B9" s="56">
        <v>0</v>
      </c>
      <c r="C9" s="54">
        <v>0</v>
      </c>
      <c r="D9" s="59">
        <v>0</v>
      </c>
      <c r="E9" s="3"/>
      <c r="F9" s="7"/>
      <c r="G9" s="7"/>
      <c r="H9" s="7"/>
      <c r="I9" s="7"/>
      <c r="J9" s="7"/>
      <c r="K9" s="7"/>
    </row>
    <row r="10" spans="1:11" ht="24.95" customHeight="1" thickTop="1" thickBot="1" x14ac:dyDescent="0.3">
      <c r="A10" s="57" t="s">
        <v>6</v>
      </c>
      <c r="B10" s="75">
        <v>0</v>
      </c>
      <c r="C10" s="54">
        <v>0</v>
      </c>
      <c r="D10" s="59">
        <v>0</v>
      </c>
      <c r="E10" s="3"/>
      <c r="F10" s="7"/>
      <c r="G10" s="7"/>
      <c r="H10" s="7"/>
      <c r="I10" s="7"/>
      <c r="J10" s="7"/>
      <c r="K10" s="7"/>
    </row>
    <row r="11" spans="1:11" ht="24.95" customHeight="1" thickTop="1" thickBot="1" x14ac:dyDescent="0.3">
      <c r="A11" s="32" t="s">
        <v>7</v>
      </c>
      <c r="B11" s="74">
        <f>IFERROR((B8+B9)/B10,0)</f>
        <v>0</v>
      </c>
      <c r="C11" s="74">
        <f t="shared" ref="C11:D11" si="0">IFERROR((C8+C9)/C10,0)</f>
        <v>0</v>
      </c>
      <c r="D11" s="74">
        <f t="shared" si="0"/>
        <v>0</v>
      </c>
      <c r="E11" s="3"/>
      <c r="F11" s="7"/>
      <c r="G11" s="7"/>
      <c r="H11" s="7"/>
      <c r="I11" s="7"/>
      <c r="J11" s="7"/>
      <c r="K11" s="7"/>
    </row>
    <row r="12" spans="1:11" ht="24.95" customHeight="1" thickTop="1" thickBot="1" x14ac:dyDescent="0.3">
      <c r="A12" s="48" t="s">
        <v>8</v>
      </c>
      <c r="B12" s="50" t="str">
        <f>IF(B11&gt;=1,6,IF(B11&lt;=0,"domanda non ammissibile",B11*6))</f>
        <v>domanda non ammissibile</v>
      </c>
      <c r="C12" s="50" t="str">
        <f>IF(C11&gt;=1,6,IF(C11&lt;=0,"domanda non ammissibile",C11*6))</f>
        <v>domanda non ammissibile</v>
      </c>
      <c r="D12" s="50" t="str">
        <f>IF(D11&gt;=1,6,IF(D11&lt;=0,"domanda non ammissibile",D11*6))</f>
        <v>domanda non ammissibile</v>
      </c>
      <c r="E12" s="3"/>
      <c r="F12" s="7"/>
      <c r="G12" s="7"/>
      <c r="H12" s="7"/>
      <c r="I12" s="7"/>
      <c r="J12" s="7"/>
      <c r="K12" s="7"/>
    </row>
    <row r="13" spans="1:11" ht="24.95" customHeight="1" thickTop="1" thickBot="1" x14ac:dyDescent="0.3">
      <c r="A13" s="48" t="s">
        <v>9</v>
      </c>
      <c r="B13" s="49">
        <v>0.5</v>
      </c>
      <c r="C13" s="49">
        <v>0.3</v>
      </c>
      <c r="D13" s="60">
        <v>0.2</v>
      </c>
      <c r="E13" s="5" t="s">
        <v>10</v>
      </c>
      <c r="F13" s="7"/>
      <c r="G13" s="7"/>
      <c r="H13" s="7"/>
      <c r="I13" s="7"/>
      <c r="J13" s="7"/>
      <c r="K13" s="7"/>
    </row>
    <row r="14" spans="1:11" ht="24.95" customHeight="1" thickTop="1" thickBot="1" x14ac:dyDescent="0.3">
      <c r="A14" s="48" t="s">
        <v>11</v>
      </c>
      <c r="B14" s="52" t="str">
        <f>IF(B11&gt;0,B12*B13,"domanda non ammissibile")</f>
        <v>domanda non ammissibile</v>
      </c>
      <c r="C14" s="52" t="str">
        <f>IF(C11&gt;0,C12*C13,"domanda non ammissibile")</f>
        <v>domanda non ammissibile</v>
      </c>
      <c r="D14" s="62" t="str">
        <f t="shared" ref="D14" si="1">IF(D11&gt;0,D12*D13,"domanda non ammissibile")</f>
        <v>domanda non ammissibile</v>
      </c>
      <c r="E14" s="6" t="str">
        <f>IFERROR(B14+C14+D14,"domanda non ammissibile")</f>
        <v>domanda non ammissibile</v>
      </c>
      <c r="F14" s="7"/>
      <c r="G14" s="7"/>
      <c r="H14" s="7"/>
      <c r="I14" s="7"/>
      <c r="J14" s="7"/>
      <c r="K14" s="7"/>
    </row>
    <row r="15" spans="1:11" ht="22.5" customHeight="1" thickTop="1" x14ac:dyDescent="0.25">
      <c r="A15" s="3"/>
      <c r="B15" s="3"/>
      <c r="C15" s="3"/>
      <c r="D15" s="3"/>
      <c r="E15" s="3"/>
      <c r="F15" s="7"/>
      <c r="G15" s="7"/>
      <c r="H15" s="7"/>
      <c r="I15" s="7"/>
      <c r="J15" s="7"/>
      <c r="K15" s="7"/>
    </row>
    <row r="16" spans="1:11" ht="11.25" customHeight="1" x14ac:dyDescent="0.25">
      <c r="A16" s="96" t="s">
        <v>64</v>
      </c>
      <c r="B16" s="96"/>
      <c r="C16" s="96"/>
      <c r="D16" s="96"/>
      <c r="E16" s="96"/>
      <c r="F16" s="7"/>
      <c r="G16" s="7"/>
      <c r="H16" s="7"/>
      <c r="I16" s="7"/>
      <c r="J16" s="7"/>
      <c r="K16" s="7"/>
    </row>
    <row r="17" spans="1:11" ht="12" customHeight="1" x14ac:dyDescent="0.25">
      <c r="A17" s="96"/>
      <c r="B17" s="96"/>
      <c r="C17" s="96"/>
      <c r="D17" s="96"/>
      <c r="E17" s="96"/>
      <c r="F17" s="7"/>
      <c r="G17" s="7"/>
      <c r="H17" s="7"/>
      <c r="I17" s="7"/>
      <c r="J17" s="7"/>
      <c r="K17" s="7"/>
    </row>
    <row r="18" spans="1:11" ht="12" customHeight="1" x14ac:dyDescent="0.25">
      <c r="A18" s="96"/>
      <c r="B18" s="96"/>
      <c r="C18" s="96"/>
      <c r="D18" s="96"/>
      <c r="E18" s="96"/>
      <c r="F18" s="7"/>
      <c r="G18" s="7"/>
      <c r="H18" s="7"/>
      <c r="I18" s="7"/>
      <c r="J18" s="7"/>
      <c r="K18" s="7"/>
    </row>
    <row r="19" spans="1:11" ht="12" customHeight="1" x14ac:dyDescent="0.25">
      <c r="A19" s="96"/>
      <c r="B19" s="96"/>
      <c r="C19" s="96"/>
      <c r="D19" s="96"/>
      <c r="E19" s="96"/>
      <c r="F19" s="7"/>
      <c r="G19" s="7"/>
      <c r="H19" s="7"/>
      <c r="I19" s="7"/>
      <c r="J19" s="7"/>
      <c r="K19" s="7"/>
    </row>
    <row r="20" spans="1:11" ht="12" customHeight="1" x14ac:dyDescent="0.25">
      <c r="A20" s="96"/>
      <c r="B20" s="96"/>
      <c r="C20" s="96"/>
      <c r="D20" s="96"/>
      <c r="E20" s="96"/>
      <c r="F20" s="7"/>
      <c r="G20" s="7"/>
      <c r="H20" s="7"/>
      <c r="I20" s="7"/>
      <c r="J20" s="7"/>
      <c r="K20" s="7"/>
    </row>
    <row r="21" spans="1:11" ht="11.25" customHeight="1" x14ac:dyDescent="0.25">
      <c r="A21" s="96"/>
      <c r="B21" s="96"/>
      <c r="C21" s="96"/>
      <c r="D21" s="96"/>
      <c r="E21" s="96"/>
      <c r="F21" s="7"/>
      <c r="G21" s="7"/>
      <c r="H21" s="7"/>
      <c r="I21" s="7"/>
      <c r="J21" s="7"/>
      <c r="K21" s="7"/>
    </row>
    <row r="22" spans="1:11" x14ac:dyDescent="0.25">
      <c r="A22" s="7"/>
      <c r="B22" s="7"/>
      <c r="C22" s="7"/>
      <c r="D22" s="7"/>
      <c r="E22" s="7"/>
      <c r="F22" s="7"/>
      <c r="G22" s="7"/>
      <c r="H22" s="7"/>
      <c r="I22" s="7"/>
      <c r="J22" s="7"/>
      <c r="K22" s="7"/>
    </row>
    <row r="23" spans="1:11" ht="11.25" customHeight="1" x14ac:dyDescent="0.25">
      <c r="A23" s="7"/>
      <c r="B23" s="7"/>
      <c r="C23" s="7"/>
      <c r="D23" s="7"/>
      <c r="E23" s="7"/>
      <c r="F23" s="7"/>
      <c r="G23" s="7"/>
      <c r="H23" s="7"/>
      <c r="I23" s="7"/>
      <c r="J23" s="7"/>
      <c r="K23" s="7"/>
    </row>
    <row r="24" spans="1:11" ht="11.25" customHeight="1" x14ac:dyDescent="0.25"/>
    <row r="27" spans="1:11" ht="12" customHeight="1" x14ac:dyDescent="0.25"/>
    <row r="28" spans="1:11" ht="12" customHeight="1" x14ac:dyDescent="0.25"/>
    <row r="29" spans="1:11" ht="12" customHeight="1" x14ac:dyDescent="0.25"/>
    <row r="31" spans="1:11" ht="11.25" customHeight="1" x14ac:dyDescent="0.25"/>
    <row r="32" spans="1:11" ht="11.25" customHeight="1" x14ac:dyDescent="0.25"/>
    <row r="33" ht="11.25" customHeight="1" x14ac:dyDescent="0.25"/>
    <row r="34" ht="12" customHeight="1" x14ac:dyDescent="0.25"/>
  </sheetData>
  <sheetProtection password="C1B4" sheet="1" objects="1" scenarios="1"/>
  <mergeCells count="5">
    <mergeCell ref="B1:E1"/>
    <mergeCell ref="A2:E2"/>
    <mergeCell ref="A3:E3"/>
    <mergeCell ref="A4:E4"/>
    <mergeCell ref="A16:E21"/>
  </mergeCells>
  <conditionalFormatting sqref="B12:D12">
    <cfRule type="cellIs" dxfId="19" priority="5" operator="equal">
      <formula>"domanda non ammissibile"</formula>
    </cfRule>
  </conditionalFormatting>
  <conditionalFormatting sqref="B14:D14">
    <cfRule type="cellIs" dxfId="18" priority="4" operator="equal">
      <formula>"domanda non ammissibile"</formula>
    </cfRule>
  </conditionalFormatting>
  <conditionalFormatting sqref="E14">
    <cfRule type="cellIs" dxfId="17" priority="3" operator="equal">
      <formula>"domanda non ammissibile"</formula>
    </cfRule>
  </conditionalFormatting>
  <conditionalFormatting sqref="B11:D11">
    <cfRule type="cellIs" dxfId="16" priority="2" operator="lessThanOrEqual">
      <formula>0</formula>
    </cfRule>
  </conditionalFormatting>
  <pageMargins left="0.7" right="0.7" top="0.75" bottom="0.75" header="0.3" footer="0.3"/>
  <pageSetup paperSize="8"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57"/>
  <sheetViews>
    <sheetView showGridLines="0" zoomScaleNormal="100" workbookViewId="0"/>
  </sheetViews>
  <sheetFormatPr defaultRowHeight="11.25" x14ac:dyDescent="0.25"/>
  <cols>
    <col min="1" max="1" width="30.7109375" style="8" customWidth="1"/>
    <col min="2" max="4" width="15.28515625" style="8" customWidth="1"/>
    <col min="5" max="5" width="29" style="8" customWidth="1"/>
    <col min="6" max="6" width="4.28515625" style="8" customWidth="1"/>
    <col min="7" max="16384" width="9.140625" style="8"/>
  </cols>
  <sheetData>
    <row r="1" spans="1:11" ht="20.100000000000001" customHeight="1" thickBot="1" x14ac:dyDescent="0.3">
      <c r="A1" s="29"/>
      <c r="B1" s="89"/>
      <c r="C1" s="89"/>
      <c r="D1" s="89"/>
      <c r="E1" s="89"/>
      <c r="F1" s="7"/>
      <c r="G1" s="7"/>
      <c r="H1" s="7"/>
      <c r="I1" s="7"/>
      <c r="J1" s="7"/>
      <c r="K1" s="7"/>
    </row>
    <row r="2" spans="1:11" ht="15" customHeight="1" thickTop="1" thickBot="1" x14ac:dyDescent="0.3">
      <c r="A2" s="90" t="s">
        <v>0</v>
      </c>
      <c r="B2" s="91"/>
      <c r="C2" s="91"/>
      <c r="D2" s="91"/>
      <c r="E2" s="92"/>
      <c r="F2" s="7"/>
      <c r="G2" s="7"/>
      <c r="H2" s="7"/>
      <c r="I2" s="7"/>
      <c r="J2" s="7"/>
      <c r="K2" s="7"/>
    </row>
    <row r="3" spans="1:11" ht="50.1" customHeight="1" thickTop="1" thickBot="1" x14ac:dyDescent="0.3">
      <c r="A3" s="90" t="s">
        <v>1</v>
      </c>
      <c r="B3" s="91"/>
      <c r="C3" s="91"/>
      <c r="D3" s="91"/>
      <c r="E3" s="92"/>
      <c r="F3" s="7"/>
      <c r="G3" s="7"/>
      <c r="H3" s="7"/>
      <c r="I3" s="7"/>
      <c r="J3" s="7"/>
      <c r="K3" s="7"/>
    </row>
    <row r="4" spans="1:11" ht="38.25" customHeight="1" thickTop="1" thickBot="1" x14ac:dyDescent="0.3">
      <c r="A4" s="97" t="s">
        <v>66</v>
      </c>
      <c r="B4" s="98"/>
      <c r="C4" s="98"/>
      <c r="D4" s="98"/>
      <c r="E4" s="99"/>
      <c r="F4" s="7"/>
      <c r="G4" s="7"/>
      <c r="H4" s="7"/>
      <c r="I4" s="7"/>
      <c r="J4" s="7"/>
      <c r="K4" s="7"/>
    </row>
    <row r="5" spans="1:11" ht="41.1" customHeight="1" thickTop="1" thickBot="1" x14ac:dyDescent="0.3">
      <c r="A5" s="26"/>
      <c r="B5" s="63" t="s">
        <v>68</v>
      </c>
      <c r="C5" s="63" t="s">
        <v>69</v>
      </c>
      <c r="D5" s="63" t="s">
        <v>70</v>
      </c>
      <c r="E5" s="30" t="s">
        <v>63</v>
      </c>
      <c r="F5" s="7"/>
      <c r="G5" s="7"/>
      <c r="H5" s="7"/>
      <c r="I5" s="7"/>
      <c r="J5" s="7"/>
      <c r="K5" s="7"/>
    </row>
    <row r="6" spans="1:11" ht="15.75" customHeight="1" thickTop="1" thickBot="1" x14ac:dyDescent="0.3">
      <c r="A6" s="46" t="s">
        <v>2</v>
      </c>
      <c r="B6" s="42"/>
      <c r="C6" s="43"/>
      <c r="D6" s="47"/>
      <c r="E6" s="3"/>
      <c r="F6" s="7"/>
      <c r="G6" s="7"/>
      <c r="H6" s="7"/>
      <c r="I6" s="7"/>
      <c r="J6" s="7"/>
      <c r="K6" s="7"/>
    </row>
    <row r="7" spans="1:11" ht="12.75" customHeight="1" thickTop="1" thickBot="1" x14ac:dyDescent="0.3">
      <c r="A7" s="9"/>
      <c r="B7" s="68" t="s">
        <v>3</v>
      </c>
      <c r="C7" s="68" t="s">
        <v>3</v>
      </c>
      <c r="D7" s="68" t="s">
        <v>3</v>
      </c>
      <c r="E7" s="3"/>
      <c r="F7" s="7"/>
      <c r="G7" s="7"/>
      <c r="H7" s="7"/>
      <c r="I7" s="7"/>
      <c r="J7" s="7"/>
      <c r="K7" s="7"/>
    </row>
    <row r="8" spans="1:11" ht="24.95" customHeight="1" thickTop="1" thickBot="1" x14ac:dyDescent="0.3">
      <c r="A8" s="44" t="s">
        <v>4</v>
      </c>
      <c r="B8" s="37">
        <v>0</v>
      </c>
      <c r="C8" s="38">
        <v>0</v>
      </c>
      <c r="D8" s="39">
        <v>0</v>
      </c>
      <c r="E8" s="3"/>
      <c r="F8" s="7"/>
      <c r="G8" s="7"/>
      <c r="H8" s="7"/>
      <c r="I8" s="7"/>
      <c r="J8" s="7"/>
      <c r="K8" s="7"/>
    </row>
    <row r="9" spans="1:11" ht="24.95" customHeight="1" thickTop="1" thickBot="1" x14ac:dyDescent="0.3">
      <c r="A9" s="44" t="s">
        <v>12</v>
      </c>
      <c r="B9" s="78">
        <v>0</v>
      </c>
      <c r="C9" s="79">
        <v>0</v>
      </c>
      <c r="D9" s="80">
        <v>0</v>
      </c>
      <c r="E9" s="3"/>
      <c r="F9" s="7"/>
      <c r="G9" s="7"/>
      <c r="H9" s="7"/>
      <c r="I9" s="7"/>
      <c r="J9" s="7"/>
      <c r="K9" s="7"/>
    </row>
    <row r="10" spans="1:11" ht="24.95" customHeight="1" thickTop="1" thickBot="1" x14ac:dyDescent="0.3">
      <c r="A10" s="32" t="s">
        <v>13</v>
      </c>
      <c r="B10" s="76">
        <f>IFERROR((B8/B9),0)</f>
        <v>0</v>
      </c>
      <c r="C10" s="76">
        <f t="shared" ref="C10:D10" si="0">IFERROR((C8/C9),0)</f>
        <v>0</v>
      </c>
      <c r="D10" s="76">
        <f t="shared" si="0"/>
        <v>0</v>
      </c>
      <c r="E10" s="3"/>
      <c r="F10" s="7"/>
      <c r="G10" s="7"/>
      <c r="H10" s="7"/>
      <c r="I10" s="7"/>
      <c r="J10" s="7"/>
      <c r="K10" s="7"/>
    </row>
    <row r="11" spans="1:11" ht="24.95" customHeight="1" thickTop="1" thickBot="1" x14ac:dyDescent="0.3">
      <c r="A11" s="48" t="s">
        <v>8</v>
      </c>
      <c r="B11" s="50" t="str">
        <f>IF(B10&gt;=0.3,9,IF(B10&lt;=0,"domanda non ammissibile",B10*30))</f>
        <v>domanda non ammissibile</v>
      </c>
      <c r="C11" s="50" t="str">
        <f>IF(C10&gt;=0.3,9,IF(C10&lt;=0,"domanda non ammissibile",C10*30))</f>
        <v>domanda non ammissibile</v>
      </c>
      <c r="D11" s="50" t="str">
        <f>IF(D10&gt;=0.3,9,IF(D10&lt;=0,"domanda non ammissibile",D10*30))</f>
        <v>domanda non ammissibile</v>
      </c>
      <c r="E11" s="3"/>
      <c r="F11" s="7"/>
      <c r="G11" s="7"/>
      <c r="H11" s="7"/>
      <c r="I11" s="7"/>
      <c r="J11" s="7"/>
      <c r="K11" s="7"/>
    </row>
    <row r="12" spans="1:11" ht="24.95" customHeight="1" thickTop="1" thickBot="1" x14ac:dyDescent="0.3">
      <c r="A12" s="48" t="s">
        <v>9</v>
      </c>
      <c r="B12" s="49">
        <v>0.5</v>
      </c>
      <c r="C12" s="49">
        <v>0.3</v>
      </c>
      <c r="D12" s="60">
        <v>0.2</v>
      </c>
      <c r="E12" s="5" t="s">
        <v>14</v>
      </c>
      <c r="F12" s="7"/>
      <c r="G12" s="7"/>
      <c r="H12" s="7"/>
      <c r="I12" s="7"/>
      <c r="J12" s="7"/>
      <c r="K12" s="7"/>
    </row>
    <row r="13" spans="1:11" ht="24.95" customHeight="1" thickTop="1" thickBot="1" x14ac:dyDescent="0.3">
      <c r="A13" s="48" t="s">
        <v>11</v>
      </c>
      <c r="B13" s="51" t="str">
        <f>IF(B10&gt;0,B11*B12,"domanda non ammissibile")</f>
        <v>domanda non ammissibile</v>
      </c>
      <c r="C13" s="51" t="str">
        <f t="shared" ref="C13:D13" si="1">IF(C10&gt;0,C11*C12,"domanda non ammissibile")</f>
        <v>domanda non ammissibile</v>
      </c>
      <c r="D13" s="61" t="str">
        <f t="shared" si="1"/>
        <v>domanda non ammissibile</v>
      </c>
      <c r="E13" s="6" t="str">
        <f>IFERROR(B13+C13+D13,"domanda non ammissibile")</f>
        <v>domanda non ammissibile</v>
      </c>
      <c r="F13" s="7"/>
      <c r="G13" s="7"/>
      <c r="H13" s="7"/>
      <c r="I13" s="7"/>
      <c r="J13" s="7"/>
      <c r="K13" s="7"/>
    </row>
    <row r="14" spans="1:11" ht="24.75" customHeight="1" thickTop="1" x14ac:dyDescent="0.25">
      <c r="A14" s="3"/>
      <c r="B14" s="88"/>
      <c r="C14" s="88"/>
      <c r="D14" s="88"/>
      <c r="E14" s="3"/>
      <c r="F14" s="7"/>
      <c r="G14" s="7"/>
      <c r="H14" s="7"/>
      <c r="I14" s="7"/>
      <c r="J14" s="7"/>
      <c r="K14" s="7"/>
    </row>
    <row r="15" spans="1:11" ht="22.5" customHeight="1" x14ac:dyDescent="0.25">
      <c r="A15" s="96" t="s">
        <v>64</v>
      </c>
      <c r="B15" s="96"/>
      <c r="C15" s="96"/>
      <c r="D15" s="96"/>
      <c r="E15" s="96"/>
      <c r="F15" s="7"/>
      <c r="G15" s="7"/>
      <c r="H15" s="7"/>
      <c r="I15" s="7"/>
      <c r="J15" s="7"/>
      <c r="K15" s="7"/>
    </row>
    <row r="16" spans="1:11" ht="11.25" customHeight="1" x14ac:dyDescent="0.25">
      <c r="A16" s="96"/>
      <c r="B16" s="96"/>
      <c r="C16" s="96"/>
      <c r="D16" s="96"/>
      <c r="E16" s="96"/>
      <c r="F16" s="7"/>
      <c r="G16" s="7"/>
      <c r="H16" s="7"/>
      <c r="I16" s="7"/>
      <c r="J16" s="7"/>
      <c r="K16" s="7"/>
    </row>
    <row r="17" spans="1:11" ht="11.25" customHeight="1" x14ac:dyDescent="0.25">
      <c r="A17" s="96"/>
      <c r="B17" s="96"/>
      <c r="C17" s="96"/>
      <c r="D17" s="96"/>
      <c r="E17" s="96"/>
      <c r="F17" s="7"/>
      <c r="G17" s="7"/>
      <c r="H17" s="7"/>
      <c r="I17" s="7"/>
      <c r="J17" s="7"/>
      <c r="K17" s="7"/>
    </row>
    <row r="18" spans="1:11" ht="11.25" customHeight="1" x14ac:dyDescent="0.25">
      <c r="A18" s="96"/>
      <c r="B18" s="96"/>
      <c r="C18" s="96"/>
      <c r="D18" s="96"/>
      <c r="E18" s="96"/>
      <c r="F18" s="7"/>
      <c r="G18" s="7"/>
      <c r="H18" s="7"/>
      <c r="I18" s="7"/>
      <c r="J18" s="7"/>
      <c r="K18" s="7"/>
    </row>
    <row r="19" spans="1:11" ht="11.25" customHeight="1" x14ac:dyDescent="0.25">
      <c r="A19" s="96"/>
      <c r="B19" s="96"/>
      <c r="C19" s="96"/>
      <c r="D19" s="96"/>
      <c r="E19" s="96"/>
      <c r="F19" s="7"/>
      <c r="G19" s="7"/>
      <c r="H19" s="7"/>
      <c r="I19" s="7"/>
      <c r="J19" s="7"/>
      <c r="K19" s="7"/>
    </row>
    <row r="20" spans="1:11" ht="11.25" customHeight="1" x14ac:dyDescent="0.25">
      <c r="A20" s="96"/>
      <c r="B20" s="96"/>
      <c r="C20" s="96"/>
      <c r="D20" s="96"/>
      <c r="E20" s="96"/>
      <c r="F20" s="7"/>
      <c r="G20" s="7"/>
      <c r="H20" s="7"/>
      <c r="I20" s="7"/>
      <c r="J20" s="7"/>
      <c r="K20" s="7"/>
    </row>
    <row r="21" spans="1:11" ht="11.25" customHeight="1" x14ac:dyDescent="0.25">
      <c r="A21" s="7"/>
      <c r="B21" s="7"/>
      <c r="C21" s="7"/>
      <c r="D21" s="7"/>
      <c r="E21" s="7"/>
      <c r="F21" s="7"/>
      <c r="G21" s="7"/>
      <c r="H21" s="7"/>
      <c r="I21" s="7"/>
      <c r="J21" s="7"/>
      <c r="K21" s="7"/>
    </row>
    <row r="22" spans="1:11" x14ac:dyDescent="0.25">
      <c r="A22" s="7"/>
      <c r="B22" s="7"/>
      <c r="C22" s="7"/>
      <c r="D22" s="7"/>
      <c r="E22" s="7"/>
      <c r="F22" s="7"/>
      <c r="G22" s="7"/>
      <c r="H22" s="7"/>
      <c r="I22" s="7"/>
      <c r="J22" s="7"/>
      <c r="K22" s="7"/>
    </row>
    <row r="23" spans="1:11" x14ac:dyDescent="0.25">
      <c r="A23" s="7"/>
      <c r="B23" s="7"/>
      <c r="C23" s="7"/>
      <c r="D23" s="7"/>
      <c r="E23" s="7"/>
      <c r="F23" s="7"/>
      <c r="G23" s="7"/>
      <c r="H23" s="7"/>
      <c r="I23" s="7"/>
      <c r="J23" s="7"/>
      <c r="K23" s="7"/>
    </row>
    <row r="24" spans="1:11" ht="12" customHeight="1" x14ac:dyDescent="0.25">
      <c r="B24" s="10"/>
      <c r="C24" s="10"/>
      <c r="D24" s="10"/>
    </row>
    <row r="25" spans="1:11" ht="12" customHeight="1" x14ac:dyDescent="0.25">
      <c r="B25" s="10"/>
      <c r="C25" s="10"/>
      <c r="D25" s="10"/>
    </row>
    <row r="26" spans="1:11" ht="12" customHeight="1" x14ac:dyDescent="0.25"/>
    <row r="27" spans="1:11" ht="12" customHeight="1" x14ac:dyDescent="0.25"/>
    <row r="28" spans="1:11" ht="11.25" customHeight="1" x14ac:dyDescent="0.25"/>
    <row r="29" spans="1:11" ht="11.25" customHeight="1" x14ac:dyDescent="0.25"/>
    <row r="30" spans="1:11" ht="11.25" customHeight="1" x14ac:dyDescent="0.25"/>
    <row r="31" spans="1:11" ht="11.25" customHeight="1" x14ac:dyDescent="0.25"/>
    <row r="34" ht="12" customHeight="1" x14ac:dyDescent="0.25"/>
    <row r="35" ht="12" customHeight="1" x14ac:dyDescent="0.25"/>
    <row r="36" ht="12" customHeight="1" x14ac:dyDescent="0.25"/>
    <row r="38" ht="11.25" customHeight="1" x14ac:dyDescent="0.25"/>
    <row r="39" ht="11.25" customHeight="1" x14ac:dyDescent="0.25"/>
    <row r="40" ht="11.25" customHeight="1" x14ac:dyDescent="0.25"/>
    <row r="41" ht="11.25" customHeight="1" x14ac:dyDescent="0.25"/>
    <row r="44" ht="12" customHeight="1" x14ac:dyDescent="0.25"/>
    <row r="52" ht="11.25" customHeight="1" x14ac:dyDescent="0.25"/>
    <row r="53" ht="11.25" customHeight="1" x14ac:dyDescent="0.25"/>
    <row r="54" ht="12" customHeight="1" x14ac:dyDescent="0.25"/>
    <row r="55" ht="12" customHeight="1" x14ac:dyDescent="0.25"/>
    <row r="56" ht="12" customHeight="1" x14ac:dyDescent="0.25"/>
    <row r="57" ht="12" customHeight="1" x14ac:dyDescent="0.25"/>
  </sheetData>
  <sheetProtection password="C1B4" sheet="1" objects="1" scenarios="1"/>
  <mergeCells count="5">
    <mergeCell ref="B1:E1"/>
    <mergeCell ref="A2:E2"/>
    <mergeCell ref="A3:E3"/>
    <mergeCell ref="A4:E4"/>
    <mergeCell ref="A15:E20"/>
  </mergeCells>
  <conditionalFormatting sqref="B13:D13">
    <cfRule type="cellIs" dxfId="15" priority="4" operator="equal">
      <formula>"domanda non ammissibile"</formula>
    </cfRule>
  </conditionalFormatting>
  <conditionalFormatting sqref="B11:D11">
    <cfRule type="cellIs" dxfId="14" priority="3" operator="equal">
      <formula>"domanda non ammissibile"</formula>
    </cfRule>
  </conditionalFormatting>
  <conditionalFormatting sqref="B10:D10">
    <cfRule type="cellIs" dxfId="13" priority="2" operator="lessThanOrEqual">
      <formula>0</formula>
    </cfRule>
  </conditionalFormatting>
  <conditionalFormatting sqref="E13">
    <cfRule type="cellIs" dxfId="12" priority="1" operator="equal">
      <formula>"domanda non ammissibile"</formula>
    </cfRule>
  </conditionalFormatting>
  <pageMargins left="0.7" right="0.7" top="0.75" bottom="0.75" header="0.3" footer="0.3"/>
  <pageSetup paperSize="8"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43"/>
  <sheetViews>
    <sheetView showGridLines="0" zoomScaleNormal="100" workbookViewId="0"/>
  </sheetViews>
  <sheetFormatPr defaultRowHeight="11.25" x14ac:dyDescent="0.25"/>
  <cols>
    <col min="1" max="1" width="30.7109375" style="8" customWidth="1"/>
    <col min="2" max="4" width="15.28515625" style="8" customWidth="1"/>
    <col min="5" max="5" width="29" style="8" customWidth="1"/>
    <col min="6" max="6" width="4.28515625" style="8" customWidth="1"/>
    <col min="7" max="16384" width="9.140625" style="8"/>
  </cols>
  <sheetData>
    <row r="1" spans="1:11" ht="20.100000000000001" customHeight="1" thickBot="1" x14ac:dyDescent="0.3">
      <c r="A1" s="29"/>
      <c r="B1" s="89"/>
      <c r="C1" s="89"/>
      <c r="D1" s="89"/>
      <c r="E1" s="89"/>
      <c r="F1" s="7"/>
      <c r="G1" s="7"/>
      <c r="H1" s="7"/>
      <c r="I1" s="7"/>
      <c r="J1" s="7"/>
      <c r="K1" s="7"/>
    </row>
    <row r="2" spans="1:11" ht="15" customHeight="1" thickTop="1" thickBot="1" x14ac:dyDescent="0.3">
      <c r="A2" s="90" t="s">
        <v>0</v>
      </c>
      <c r="B2" s="91"/>
      <c r="C2" s="91"/>
      <c r="D2" s="91"/>
      <c r="E2" s="92"/>
      <c r="F2" s="7"/>
      <c r="G2" s="7"/>
      <c r="H2" s="7"/>
      <c r="I2" s="7"/>
      <c r="J2" s="7"/>
      <c r="K2" s="7"/>
    </row>
    <row r="3" spans="1:11" ht="50.1" customHeight="1" thickTop="1" thickBot="1" x14ac:dyDescent="0.3">
      <c r="A3" s="90" t="s">
        <v>1</v>
      </c>
      <c r="B3" s="91"/>
      <c r="C3" s="91"/>
      <c r="D3" s="91"/>
      <c r="E3" s="92"/>
      <c r="F3" s="7"/>
      <c r="G3" s="7"/>
      <c r="H3" s="7"/>
      <c r="I3" s="7"/>
      <c r="J3" s="7"/>
      <c r="K3" s="7"/>
    </row>
    <row r="4" spans="1:11" ht="38.25" customHeight="1" thickTop="1" thickBot="1" x14ac:dyDescent="0.3">
      <c r="A4" s="100" t="s">
        <v>67</v>
      </c>
      <c r="B4" s="101"/>
      <c r="C4" s="101"/>
      <c r="D4" s="101"/>
      <c r="E4" s="102"/>
      <c r="F4" s="7"/>
      <c r="G4" s="7"/>
      <c r="H4" s="7"/>
      <c r="I4" s="7"/>
      <c r="J4" s="7"/>
      <c r="K4" s="7"/>
    </row>
    <row r="5" spans="1:11" ht="41.1" customHeight="1" thickTop="1" thickBot="1" x14ac:dyDescent="0.3">
      <c r="A5" s="26"/>
      <c r="B5" s="45" t="s">
        <v>68</v>
      </c>
      <c r="C5" s="45" t="s">
        <v>69</v>
      </c>
      <c r="D5" s="45" t="s">
        <v>70</v>
      </c>
      <c r="E5" s="30" t="s">
        <v>63</v>
      </c>
      <c r="F5" s="7"/>
      <c r="G5" s="7"/>
      <c r="H5" s="7"/>
      <c r="I5" s="7"/>
      <c r="J5" s="7"/>
      <c r="K5" s="7"/>
    </row>
    <row r="6" spans="1:11" ht="15.75" customHeight="1" thickTop="1" thickBot="1" x14ac:dyDescent="0.3">
      <c r="A6" s="46" t="s">
        <v>2</v>
      </c>
      <c r="B6" s="42"/>
      <c r="C6" s="43"/>
      <c r="D6" s="47"/>
      <c r="E6" s="3"/>
      <c r="F6" s="7"/>
      <c r="G6" s="7"/>
      <c r="H6" s="7"/>
      <c r="I6" s="7"/>
      <c r="J6" s="7"/>
      <c r="K6" s="7"/>
    </row>
    <row r="7" spans="1:11" ht="12.75" customHeight="1" thickTop="1" thickBot="1" x14ac:dyDescent="0.3">
      <c r="A7" s="31"/>
      <c r="B7" s="68" t="s">
        <v>3</v>
      </c>
      <c r="C7" s="68" t="s">
        <v>3</v>
      </c>
      <c r="D7" s="68" t="s">
        <v>3</v>
      </c>
      <c r="E7" s="3"/>
      <c r="F7" s="7"/>
      <c r="G7" s="7"/>
      <c r="H7" s="7"/>
      <c r="I7" s="7"/>
      <c r="J7" s="7"/>
      <c r="K7" s="7"/>
    </row>
    <row r="8" spans="1:11" ht="24.95" customHeight="1" thickTop="1" thickBot="1" x14ac:dyDescent="0.3">
      <c r="A8" s="44" t="s">
        <v>15</v>
      </c>
      <c r="B8" s="37">
        <v>0</v>
      </c>
      <c r="C8" s="38">
        <v>0</v>
      </c>
      <c r="D8" s="39">
        <v>0</v>
      </c>
      <c r="E8" s="3"/>
      <c r="F8" s="7"/>
      <c r="G8" s="7"/>
      <c r="H8" s="7"/>
      <c r="I8" s="7"/>
      <c r="J8" s="7"/>
      <c r="K8" s="7"/>
    </row>
    <row r="9" spans="1:11" ht="24.95" customHeight="1" thickTop="1" thickBot="1" x14ac:dyDescent="0.3">
      <c r="A9" s="44" t="s">
        <v>16</v>
      </c>
      <c r="B9" s="78">
        <v>0</v>
      </c>
      <c r="C9" s="79">
        <v>0</v>
      </c>
      <c r="D9" s="80">
        <v>0</v>
      </c>
      <c r="E9" s="3"/>
      <c r="F9" s="7"/>
      <c r="G9" s="7"/>
      <c r="H9" s="7"/>
      <c r="I9" s="7"/>
      <c r="J9" s="7"/>
      <c r="K9" s="7"/>
    </row>
    <row r="10" spans="1:11" ht="24.95" customHeight="1" thickTop="1" thickBot="1" x14ac:dyDescent="0.3">
      <c r="A10" s="28" t="s">
        <v>17</v>
      </c>
      <c r="B10" s="77">
        <f>IFERROR((B8/B9),0)</f>
        <v>0</v>
      </c>
      <c r="C10" s="77">
        <f t="shared" ref="C10:D10" si="0">IFERROR((C8/C9),0)</f>
        <v>0</v>
      </c>
      <c r="D10" s="77">
        <f t="shared" si="0"/>
        <v>0</v>
      </c>
      <c r="E10" s="3"/>
      <c r="F10" s="7"/>
      <c r="G10" s="7"/>
      <c r="H10" s="7"/>
      <c r="I10" s="7"/>
      <c r="J10" s="7"/>
      <c r="K10" s="7"/>
    </row>
    <row r="11" spans="1:11" ht="24.95" customHeight="1" thickTop="1" thickBot="1" x14ac:dyDescent="0.3">
      <c r="A11" s="36" t="s">
        <v>8</v>
      </c>
      <c r="B11" s="34">
        <f>IF(B10&gt;=0.08,6,IF(B10&lt;=0,0,B10*75))</f>
        <v>0</v>
      </c>
      <c r="C11" s="34">
        <f>IF(C10&gt;=0.08,6,IF(C10&lt;=0,0,C10*75))</f>
        <v>0</v>
      </c>
      <c r="D11" s="34">
        <f>IF(D10&gt;=0.08,6,IF(D10&lt;=0,0,D10*75))</f>
        <v>0</v>
      </c>
      <c r="E11" s="3"/>
      <c r="F11" s="7"/>
      <c r="G11" s="7"/>
      <c r="H11" s="7"/>
      <c r="I11" s="7"/>
      <c r="J11" s="7"/>
      <c r="K11" s="7"/>
    </row>
    <row r="12" spans="1:11" ht="24.95" customHeight="1" thickTop="1" thickBot="1" x14ac:dyDescent="0.3">
      <c r="A12" s="36" t="s">
        <v>9</v>
      </c>
      <c r="B12" s="33">
        <v>0.5</v>
      </c>
      <c r="C12" s="33">
        <v>0.3</v>
      </c>
      <c r="D12" s="40">
        <v>0.2</v>
      </c>
      <c r="E12" s="5" t="s">
        <v>18</v>
      </c>
      <c r="F12" s="7"/>
      <c r="G12" s="7"/>
      <c r="H12" s="7"/>
      <c r="I12" s="7"/>
      <c r="J12" s="7"/>
      <c r="K12" s="7"/>
    </row>
    <row r="13" spans="1:11" ht="24.95" customHeight="1" thickTop="1" thickBot="1" x14ac:dyDescent="0.3">
      <c r="A13" s="36" t="s">
        <v>11</v>
      </c>
      <c r="B13" s="35">
        <f>+B11*B12</f>
        <v>0</v>
      </c>
      <c r="C13" s="35">
        <f>+C11*C12</f>
        <v>0</v>
      </c>
      <c r="D13" s="41">
        <f>+D11*D12</f>
        <v>0</v>
      </c>
      <c r="E13" s="6">
        <f>IFERROR(B13+C13+D13,"domanda non ammissibile")</f>
        <v>0</v>
      </c>
      <c r="F13" s="7"/>
      <c r="G13" s="7"/>
      <c r="H13" s="7"/>
      <c r="I13" s="7"/>
      <c r="J13" s="7"/>
      <c r="K13" s="7"/>
    </row>
    <row r="14" spans="1:11" ht="24.75" customHeight="1" thickTop="1" x14ac:dyDescent="0.25">
      <c r="A14" s="1"/>
      <c r="B14" s="1"/>
      <c r="C14" s="1"/>
      <c r="D14" s="1"/>
      <c r="E14" s="1"/>
      <c r="F14" s="7"/>
      <c r="G14" s="7"/>
      <c r="H14" s="7"/>
      <c r="I14" s="7"/>
      <c r="J14" s="7"/>
      <c r="K14" s="7"/>
    </row>
    <row r="15" spans="1:11" ht="22.5" customHeight="1" x14ac:dyDescent="0.25">
      <c r="A15" s="96" t="s">
        <v>64</v>
      </c>
      <c r="B15" s="96"/>
      <c r="C15" s="96"/>
      <c r="D15" s="96"/>
      <c r="E15" s="96"/>
      <c r="F15" s="7"/>
      <c r="G15" s="7"/>
      <c r="H15" s="7"/>
      <c r="I15" s="7"/>
      <c r="J15" s="7"/>
      <c r="K15" s="7"/>
    </row>
    <row r="16" spans="1:11" ht="11.25" customHeight="1" x14ac:dyDescent="0.25">
      <c r="A16" s="96"/>
      <c r="B16" s="96"/>
      <c r="C16" s="96"/>
      <c r="D16" s="96"/>
      <c r="E16" s="96"/>
      <c r="F16" s="7"/>
      <c r="G16" s="7"/>
      <c r="H16" s="7"/>
      <c r="I16" s="7"/>
      <c r="J16" s="7"/>
      <c r="K16" s="7"/>
    </row>
    <row r="17" spans="1:11" ht="11.25" customHeight="1" x14ac:dyDescent="0.25">
      <c r="A17" s="96"/>
      <c r="B17" s="96"/>
      <c r="C17" s="96"/>
      <c r="D17" s="96"/>
      <c r="E17" s="96"/>
      <c r="F17" s="7"/>
      <c r="G17" s="7"/>
      <c r="H17" s="7"/>
      <c r="I17" s="7"/>
      <c r="J17" s="7"/>
      <c r="K17" s="7"/>
    </row>
    <row r="18" spans="1:11" ht="11.25" customHeight="1" x14ac:dyDescent="0.25">
      <c r="A18" s="96"/>
      <c r="B18" s="96"/>
      <c r="C18" s="96"/>
      <c r="D18" s="96"/>
      <c r="E18" s="96"/>
      <c r="F18" s="7"/>
      <c r="G18" s="7"/>
      <c r="H18" s="7"/>
      <c r="I18" s="7"/>
      <c r="J18" s="7"/>
      <c r="K18" s="7"/>
    </row>
    <row r="19" spans="1:11" ht="11.25" customHeight="1" x14ac:dyDescent="0.25">
      <c r="A19" s="96"/>
      <c r="B19" s="96"/>
      <c r="C19" s="96"/>
      <c r="D19" s="96"/>
      <c r="E19" s="96"/>
      <c r="F19" s="7"/>
      <c r="G19" s="7"/>
      <c r="H19" s="7"/>
      <c r="I19" s="7"/>
      <c r="J19" s="7"/>
      <c r="K19" s="7"/>
    </row>
    <row r="20" spans="1:11" ht="12" customHeight="1" x14ac:dyDescent="0.25">
      <c r="A20" s="96"/>
      <c r="B20" s="96"/>
      <c r="C20" s="96"/>
      <c r="D20" s="96"/>
      <c r="E20" s="96"/>
      <c r="F20" s="7"/>
      <c r="G20" s="7"/>
      <c r="H20" s="7"/>
      <c r="I20" s="7"/>
      <c r="J20" s="7"/>
      <c r="K20" s="7"/>
    </row>
    <row r="21" spans="1:11" ht="12" customHeight="1" x14ac:dyDescent="0.25">
      <c r="A21" s="7"/>
      <c r="B21" s="7"/>
      <c r="C21" s="7"/>
      <c r="D21" s="7"/>
      <c r="E21" s="7"/>
      <c r="F21" s="7"/>
      <c r="G21" s="7"/>
      <c r="H21" s="7"/>
      <c r="I21" s="7"/>
      <c r="J21" s="7"/>
      <c r="K21" s="7"/>
    </row>
    <row r="22" spans="1:11" ht="12" customHeight="1" x14ac:dyDescent="0.25">
      <c r="A22" s="7"/>
      <c r="B22" s="7"/>
      <c r="C22" s="7"/>
      <c r="D22" s="7"/>
      <c r="E22" s="7"/>
      <c r="F22" s="7"/>
      <c r="G22" s="7"/>
      <c r="H22" s="7"/>
      <c r="I22" s="7"/>
      <c r="J22" s="7"/>
      <c r="K22" s="7"/>
    </row>
    <row r="23" spans="1:11" x14ac:dyDescent="0.25">
      <c r="A23" s="7"/>
      <c r="B23" s="7"/>
      <c r="C23" s="7"/>
      <c r="D23" s="7"/>
      <c r="E23" s="7"/>
      <c r="F23" s="7"/>
      <c r="G23" s="7"/>
      <c r="H23" s="7"/>
      <c r="I23" s="7"/>
      <c r="J23" s="7"/>
      <c r="K23" s="7"/>
    </row>
    <row r="24" spans="1:11" ht="11.25" customHeight="1" x14ac:dyDescent="0.25"/>
    <row r="25" spans="1:11" ht="11.25" customHeight="1" x14ac:dyDescent="0.25"/>
    <row r="26" spans="1:11" ht="11.25" customHeight="1" x14ac:dyDescent="0.25"/>
    <row r="27" spans="1:11" ht="11.25" customHeight="1" x14ac:dyDescent="0.25"/>
    <row r="30" spans="1:11" ht="12" customHeight="1" x14ac:dyDescent="0.25"/>
    <row r="38" ht="11.25" customHeight="1" x14ac:dyDescent="0.25"/>
    <row r="39" ht="11.25" customHeight="1" x14ac:dyDescent="0.25"/>
    <row r="40" ht="12" customHeight="1" x14ac:dyDescent="0.25"/>
    <row r="41" ht="12" customHeight="1" x14ac:dyDescent="0.25"/>
    <row r="42" ht="12" customHeight="1" x14ac:dyDescent="0.25"/>
    <row r="43" ht="12" customHeight="1" x14ac:dyDescent="0.25"/>
  </sheetData>
  <sheetProtection password="C1B4" sheet="1" objects="1" scenarios="1"/>
  <mergeCells count="5">
    <mergeCell ref="B1:E1"/>
    <mergeCell ref="A2:E2"/>
    <mergeCell ref="A3:E3"/>
    <mergeCell ref="A4:E4"/>
    <mergeCell ref="A15:E20"/>
  </mergeCells>
  <conditionalFormatting sqref="B10:D10">
    <cfRule type="cellIs" dxfId="11" priority="2" operator="lessThanOrEqual">
      <formula>0</formula>
    </cfRule>
  </conditionalFormatting>
  <conditionalFormatting sqref="E13">
    <cfRule type="cellIs" dxfId="10" priority="1" operator="equal">
      <formula>"domanda non ammissibile"</formula>
    </cfRule>
  </conditionalFormatting>
  <pageMargins left="0.7" right="0.7" top="0.75" bottom="0.75" header="0.3" footer="0.3"/>
  <pageSetup paperSize="8"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32"/>
  <sheetViews>
    <sheetView showGridLines="0" topLeftCell="A4" zoomScaleNormal="100" workbookViewId="0">
      <selection activeCell="D7" sqref="D7"/>
    </sheetView>
  </sheetViews>
  <sheetFormatPr defaultRowHeight="11.25" x14ac:dyDescent="0.25"/>
  <cols>
    <col min="1" max="1" width="30.7109375" style="8" customWidth="1"/>
    <col min="2" max="4" width="15.28515625" style="8" customWidth="1"/>
    <col min="5" max="5" width="29" style="8" customWidth="1"/>
    <col min="6" max="6" width="4.28515625" style="8" customWidth="1"/>
    <col min="7" max="16384" width="9.140625" style="8"/>
  </cols>
  <sheetData>
    <row r="1" spans="1:11" ht="20.100000000000001" customHeight="1" thickBot="1" x14ac:dyDescent="0.3">
      <c r="A1" s="29"/>
      <c r="B1" s="89"/>
      <c r="C1" s="89"/>
      <c r="D1" s="89"/>
      <c r="E1" s="89"/>
      <c r="G1" s="27"/>
      <c r="H1" s="7"/>
      <c r="I1" s="7"/>
      <c r="J1" s="7"/>
      <c r="K1" s="7"/>
    </row>
    <row r="2" spans="1:11" ht="15" customHeight="1" thickTop="1" thickBot="1" x14ac:dyDescent="0.3">
      <c r="A2" s="90" t="s">
        <v>0</v>
      </c>
      <c r="B2" s="91"/>
      <c r="C2" s="91"/>
      <c r="D2" s="91"/>
      <c r="E2" s="92"/>
      <c r="G2" s="27"/>
      <c r="H2" s="7"/>
      <c r="I2" s="7"/>
      <c r="J2" s="7"/>
      <c r="K2" s="7"/>
    </row>
    <row r="3" spans="1:11" ht="49.5" customHeight="1" thickTop="1" thickBot="1" x14ac:dyDescent="0.3">
      <c r="A3" s="90" t="s">
        <v>19</v>
      </c>
      <c r="B3" s="91"/>
      <c r="C3" s="91"/>
      <c r="D3" s="91"/>
      <c r="E3" s="92"/>
      <c r="G3" s="7"/>
      <c r="H3" s="7"/>
      <c r="I3" s="7"/>
      <c r="J3" s="7"/>
      <c r="K3" s="7"/>
    </row>
    <row r="4" spans="1:11" ht="38.25" customHeight="1" thickTop="1" x14ac:dyDescent="0.25">
      <c r="A4" s="109" t="s">
        <v>20</v>
      </c>
      <c r="B4" s="110"/>
      <c r="C4" s="110"/>
      <c r="D4" s="110"/>
      <c r="E4" s="111"/>
      <c r="G4" s="7"/>
      <c r="H4" s="7"/>
      <c r="I4" s="7"/>
      <c r="J4" s="7"/>
      <c r="K4" s="7"/>
    </row>
    <row r="5" spans="1:11" ht="14.25" customHeight="1" thickBot="1" x14ac:dyDescent="0.3">
      <c r="A5" s="3"/>
      <c r="B5" s="3"/>
      <c r="C5" s="3"/>
      <c r="D5" s="3"/>
      <c r="E5" s="3"/>
      <c r="G5" s="7"/>
      <c r="H5" s="7"/>
      <c r="I5" s="7"/>
      <c r="J5" s="7"/>
      <c r="K5" s="7"/>
    </row>
    <row r="6" spans="1:11" ht="15.75" customHeight="1" thickTop="1" thickBot="1" x14ac:dyDescent="0.3">
      <c r="A6" s="106" t="s">
        <v>21</v>
      </c>
      <c r="B6" s="107"/>
      <c r="C6" s="108"/>
      <c r="D6" s="66"/>
      <c r="E6" s="3"/>
      <c r="G6" s="7"/>
      <c r="H6" s="7"/>
      <c r="I6" s="7"/>
      <c r="J6" s="7"/>
      <c r="K6" s="7"/>
    </row>
    <row r="7" spans="1:11" ht="12.75" customHeight="1" thickTop="1" thickBot="1" x14ac:dyDescent="0.3">
      <c r="A7" s="103"/>
      <c r="B7" s="104"/>
      <c r="C7" s="105"/>
      <c r="D7" s="68" t="s">
        <v>3</v>
      </c>
      <c r="E7" s="3"/>
      <c r="G7" s="7"/>
      <c r="H7" s="7"/>
      <c r="I7" s="7"/>
      <c r="J7" s="7"/>
      <c r="K7" s="7"/>
    </row>
    <row r="8" spans="1:11" ht="31.5" customHeight="1" thickTop="1" thickBot="1" x14ac:dyDescent="0.3">
      <c r="A8" s="112" t="s">
        <v>22</v>
      </c>
      <c r="B8" s="113"/>
      <c r="C8" s="114"/>
      <c r="D8" s="64">
        <v>0</v>
      </c>
      <c r="E8" s="3"/>
      <c r="G8" s="7"/>
      <c r="H8" s="7"/>
      <c r="I8" s="7"/>
      <c r="J8" s="7"/>
      <c r="K8" s="7"/>
    </row>
    <row r="9" spans="1:11" ht="31.5" customHeight="1" thickTop="1" thickBot="1" x14ac:dyDescent="0.3">
      <c r="A9" s="112" t="s">
        <v>71</v>
      </c>
      <c r="B9" s="113">
        <v>900</v>
      </c>
      <c r="C9" s="114"/>
      <c r="D9" s="65">
        <v>0</v>
      </c>
      <c r="E9" s="3"/>
      <c r="G9" s="7"/>
      <c r="H9" s="7"/>
      <c r="I9" s="7"/>
      <c r="J9" s="7"/>
      <c r="K9" s="7"/>
    </row>
    <row r="10" spans="1:11" ht="31.5" customHeight="1" thickTop="1" thickBot="1" x14ac:dyDescent="0.3">
      <c r="A10" s="112" t="s">
        <v>23</v>
      </c>
      <c r="B10" s="113">
        <v>750</v>
      </c>
      <c r="C10" s="114"/>
      <c r="D10" s="65">
        <v>0</v>
      </c>
      <c r="E10" s="3"/>
      <c r="G10" s="7"/>
      <c r="H10" s="7"/>
      <c r="I10" s="7"/>
      <c r="J10" s="7"/>
      <c r="K10" s="7"/>
    </row>
    <row r="11" spans="1:11" ht="24.95" customHeight="1" thickTop="1" x14ac:dyDescent="0.25">
      <c r="A11" s="11"/>
      <c r="B11" s="11"/>
      <c r="C11" s="1"/>
      <c r="D11" s="1"/>
      <c r="E11" s="5" t="s">
        <v>24</v>
      </c>
      <c r="G11" s="7"/>
      <c r="H11" s="7"/>
      <c r="I11" s="7"/>
      <c r="J11" s="7"/>
      <c r="K11" s="7"/>
    </row>
    <row r="12" spans="1:11" ht="24.95" customHeight="1" thickBot="1" x14ac:dyDescent="0.3">
      <c r="A12" s="115" t="str">
        <f>IF(E12&gt;0,"Disponibilità finanziarie superiori a (investimenti e spese del programma + relativi
fabbisogni per IVA - importo delle agevolazioni)",IF(E12=0,"Disponibilità finanziarie uguali a (investimenti e spese del programma + relativi
fabbisogni per IVA - importo delle agevolazioni)","Disponibilità finanziarie inferiori a (investimenti e spese del programma + relativi
fabbisogni per IVA - importo delle agevolazioni)"))</f>
        <v>Disponibilità finanziarie uguali a (investimenti e spese del programma + relativi
fabbisogni per IVA - importo delle agevolazioni)</v>
      </c>
      <c r="B12" s="116"/>
      <c r="C12" s="116"/>
      <c r="D12" s="117"/>
      <c r="E12" s="12">
        <f>D8-(D9-D10)</f>
        <v>0</v>
      </c>
      <c r="G12" s="7"/>
      <c r="H12" s="7"/>
      <c r="I12" s="7"/>
      <c r="J12" s="7"/>
      <c r="K12" s="7"/>
    </row>
    <row r="13" spans="1:11" ht="24.95" customHeight="1" x14ac:dyDescent="0.25">
      <c r="A13" s="11"/>
      <c r="B13" s="11"/>
      <c r="C13" s="1"/>
      <c r="D13" s="1"/>
      <c r="E13" s="5" t="s">
        <v>25</v>
      </c>
      <c r="G13" s="7"/>
      <c r="H13" s="7"/>
      <c r="I13" s="7"/>
      <c r="J13" s="7"/>
      <c r="K13" s="7"/>
    </row>
    <row r="14" spans="1:11" ht="24.95" customHeight="1" thickBot="1" x14ac:dyDescent="0.3">
      <c r="A14" s="11"/>
      <c r="B14" s="11"/>
      <c r="C14" s="1"/>
      <c r="D14" s="1"/>
      <c r="E14" s="13">
        <f>IF(E12&gt;0,21,IF(E12=0,10,"domanda non ammissibile"))</f>
        <v>10</v>
      </c>
      <c r="G14" s="7"/>
      <c r="H14" s="7"/>
      <c r="I14" s="7"/>
      <c r="J14" s="7"/>
      <c r="K14" s="7"/>
    </row>
    <row r="15" spans="1:11" ht="22.5" customHeight="1" x14ac:dyDescent="0.25">
      <c r="A15" s="11"/>
      <c r="B15" s="11"/>
      <c r="C15" s="1"/>
      <c r="D15" s="1"/>
      <c r="E15" s="1"/>
      <c r="G15" s="7"/>
      <c r="H15" s="7"/>
      <c r="I15" s="7"/>
      <c r="J15" s="7"/>
      <c r="K15" s="7"/>
    </row>
    <row r="16" spans="1:11" ht="11.25" customHeight="1" x14ac:dyDescent="0.25">
      <c r="A16" s="96" t="s">
        <v>26</v>
      </c>
      <c r="B16" s="96"/>
      <c r="C16" s="96"/>
      <c r="D16" s="96"/>
      <c r="E16" s="96"/>
      <c r="G16" s="7"/>
      <c r="H16" s="7"/>
      <c r="I16" s="7"/>
      <c r="J16" s="7"/>
      <c r="K16" s="7"/>
    </row>
    <row r="17" spans="1:5" ht="11.25" customHeight="1" x14ac:dyDescent="0.25">
      <c r="A17" s="96"/>
      <c r="B17" s="96"/>
      <c r="C17" s="96"/>
      <c r="D17" s="96"/>
      <c r="E17" s="96"/>
    </row>
    <row r="18" spans="1:5" ht="11.25" customHeight="1" x14ac:dyDescent="0.25">
      <c r="A18" s="96"/>
      <c r="B18" s="96"/>
      <c r="C18" s="96"/>
      <c r="D18" s="96"/>
      <c r="E18" s="96"/>
    </row>
    <row r="19" spans="1:5" ht="12" customHeight="1" x14ac:dyDescent="0.25">
      <c r="A19" s="96"/>
      <c r="B19" s="96"/>
      <c r="C19" s="96"/>
      <c r="D19" s="96"/>
      <c r="E19" s="96"/>
    </row>
    <row r="20" spans="1:5" ht="11.25" customHeight="1" x14ac:dyDescent="0.25">
      <c r="A20" s="96"/>
      <c r="B20" s="96"/>
      <c r="C20" s="96"/>
      <c r="D20" s="96"/>
      <c r="E20" s="96"/>
    </row>
    <row r="21" spans="1:5" ht="11.25" customHeight="1" x14ac:dyDescent="0.25">
      <c r="A21" s="96"/>
      <c r="B21" s="96"/>
      <c r="C21" s="96"/>
      <c r="D21" s="96"/>
      <c r="E21" s="96"/>
    </row>
    <row r="27" spans="1:5" ht="11.25" customHeight="1" x14ac:dyDescent="0.25"/>
    <row r="28" spans="1:5" ht="11.25" customHeight="1" x14ac:dyDescent="0.25"/>
    <row r="29" spans="1:5" ht="12" customHeight="1" x14ac:dyDescent="0.25"/>
    <row r="30" spans="1:5" ht="12" customHeight="1" x14ac:dyDescent="0.25"/>
    <row r="31" spans="1:5" ht="12" customHeight="1" x14ac:dyDescent="0.25"/>
    <row r="32" spans="1:5" ht="12" customHeight="1" x14ac:dyDescent="0.25"/>
  </sheetData>
  <sheetProtection password="C1B4" sheet="1" objects="1" scenarios="1"/>
  <mergeCells count="11">
    <mergeCell ref="A8:C8"/>
    <mergeCell ref="A9:C9"/>
    <mergeCell ref="A10:C10"/>
    <mergeCell ref="A12:D12"/>
    <mergeCell ref="A16:E21"/>
    <mergeCell ref="A7:C7"/>
    <mergeCell ref="B1:E1"/>
    <mergeCell ref="A2:E2"/>
    <mergeCell ref="A3:E3"/>
    <mergeCell ref="A6:C6"/>
    <mergeCell ref="A4:E4"/>
  </mergeCells>
  <conditionalFormatting sqref="E14">
    <cfRule type="cellIs" dxfId="9" priority="4" operator="equal">
      <formula>"domanda non ammissibile"</formula>
    </cfRule>
  </conditionalFormatting>
  <conditionalFormatting sqref="E12">
    <cfRule type="cellIs" dxfId="8" priority="2" operator="lessThan">
      <formula>0</formula>
    </cfRule>
  </conditionalFormatting>
  <conditionalFormatting sqref="E14">
    <cfRule type="cellIs" dxfId="7" priority="3" operator="equal">
      <formula>"domanda non ammissibile"</formula>
    </cfRule>
  </conditionalFormatting>
  <conditionalFormatting sqref="A12:D12">
    <cfRule type="expression" dxfId="6" priority="1">
      <formula>$E$12&lt;0</formula>
    </cfRule>
  </conditionalFormatting>
  <pageMargins left="0.7" right="0.7" top="0.75" bottom="0.75" header="0.3" footer="0.3"/>
  <pageSetup paperSize="8"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9"/>
  <sheetViews>
    <sheetView showGridLines="0" workbookViewId="0"/>
  </sheetViews>
  <sheetFormatPr defaultRowHeight="15" x14ac:dyDescent="0.25"/>
  <cols>
    <col min="1" max="1" width="6.7109375" style="18" customWidth="1"/>
    <col min="2" max="2" width="34.28515625" style="15" customWidth="1"/>
    <col min="3" max="5" width="25.7109375" style="15" customWidth="1"/>
    <col min="6" max="6" width="3.5703125" style="15" customWidth="1"/>
    <col min="7" max="16384" width="9.140625" style="15"/>
  </cols>
  <sheetData>
    <row r="1" spans="1:6" ht="20.100000000000001" customHeight="1" thickBot="1" x14ac:dyDescent="0.3">
      <c r="A1" s="83"/>
      <c r="B1" s="83"/>
      <c r="C1" s="83"/>
      <c r="D1" s="83"/>
      <c r="E1" s="83"/>
      <c r="F1" s="14"/>
    </row>
    <row r="2" spans="1:6" ht="30" customHeight="1" thickTop="1" thickBot="1" x14ac:dyDescent="0.3">
      <c r="A2" s="90" t="s">
        <v>0</v>
      </c>
      <c r="B2" s="91"/>
      <c r="C2" s="91"/>
      <c r="D2" s="91"/>
      <c r="E2" s="92"/>
      <c r="F2" s="14"/>
    </row>
    <row r="3" spans="1:6" ht="30" customHeight="1" thickTop="1" thickBot="1" x14ac:dyDescent="0.3">
      <c r="A3" s="90" t="s">
        <v>27</v>
      </c>
      <c r="B3" s="91"/>
      <c r="C3" s="91"/>
      <c r="D3" s="91"/>
      <c r="E3" s="92"/>
      <c r="F3" s="14"/>
    </row>
    <row r="4" spans="1:6" ht="30" customHeight="1" thickTop="1" thickBot="1" x14ac:dyDescent="0.3">
      <c r="A4" s="118" t="s">
        <v>28</v>
      </c>
      <c r="B4" s="119"/>
      <c r="C4" s="119"/>
      <c r="D4" s="119"/>
      <c r="E4" s="120"/>
      <c r="F4" s="14"/>
    </row>
    <row r="5" spans="1:6" ht="30" customHeight="1" thickTop="1" thickBot="1" x14ac:dyDescent="0.3">
      <c r="A5" s="118"/>
      <c r="B5" s="119"/>
      <c r="C5" s="119"/>
      <c r="D5" s="119"/>
      <c r="E5" s="120"/>
      <c r="F5" s="14"/>
    </row>
    <row r="6" spans="1:6" ht="19.5" customHeight="1" thickTop="1" thickBot="1" x14ac:dyDescent="0.3">
      <c r="A6" s="1"/>
      <c r="B6" s="1"/>
      <c r="C6" s="68" t="s">
        <v>3</v>
      </c>
      <c r="D6" s="1"/>
      <c r="E6" s="1"/>
      <c r="F6" s="14"/>
    </row>
    <row r="7" spans="1:6" ht="21" customHeight="1" thickTop="1" thickBot="1" x14ac:dyDescent="0.3">
      <c r="A7" s="67" t="s">
        <v>29</v>
      </c>
      <c r="B7" s="44" t="s">
        <v>30</v>
      </c>
      <c r="C7" s="64">
        <v>0</v>
      </c>
      <c r="D7" s="1"/>
      <c r="E7" s="1"/>
      <c r="F7" s="14"/>
    </row>
    <row r="8" spans="1:6" ht="21" customHeight="1" thickTop="1" thickBot="1" x14ac:dyDescent="0.3">
      <c r="A8" s="67" t="s">
        <v>31</v>
      </c>
      <c r="B8" s="44" t="s">
        <v>32</v>
      </c>
      <c r="C8" s="65">
        <v>0</v>
      </c>
      <c r="D8" s="1"/>
      <c r="E8" s="1"/>
      <c r="F8" s="14"/>
    </row>
    <row r="9" spans="1:6" ht="21" customHeight="1" thickTop="1" thickBot="1" x14ac:dyDescent="0.3">
      <c r="A9" s="67" t="s">
        <v>33</v>
      </c>
      <c r="B9" s="44" t="s">
        <v>34</v>
      </c>
      <c r="C9" s="65">
        <v>0</v>
      </c>
      <c r="D9" s="1"/>
      <c r="E9" s="1"/>
      <c r="F9" s="14"/>
    </row>
    <row r="10" spans="1:6" ht="21" customHeight="1" thickTop="1" thickBot="1" x14ac:dyDescent="0.3">
      <c r="A10" s="67" t="s">
        <v>35</v>
      </c>
      <c r="B10" s="44" t="s">
        <v>36</v>
      </c>
      <c r="C10" s="69">
        <v>0</v>
      </c>
      <c r="D10" s="84"/>
      <c r="E10" s="1"/>
      <c r="F10" s="14"/>
    </row>
    <row r="11" spans="1:6" ht="21" customHeight="1" thickTop="1" thickBot="1" x14ac:dyDescent="0.3">
      <c r="A11" s="67" t="s">
        <v>37</v>
      </c>
      <c r="B11" s="44" t="s">
        <v>38</v>
      </c>
      <c r="C11" s="70">
        <v>0</v>
      </c>
      <c r="D11" s="1"/>
      <c r="E11" s="1"/>
      <c r="F11" s="14"/>
    </row>
    <row r="12" spans="1:6" ht="31.5" thickTop="1" thickBot="1" x14ac:dyDescent="0.3">
      <c r="A12" s="71" t="s">
        <v>39</v>
      </c>
      <c r="B12" s="72" t="s">
        <v>40</v>
      </c>
      <c r="C12" s="73">
        <f>SUM(C7:C11)</f>
        <v>0</v>
      </c>
      <c r="D12" s="1"/>
      <c r="E12" s="1"/>
      <c r="F12" s="14"/>
    </row>
    <row r="13" spans="1:6" ht="9" customHeight="1" thickTop="1" thickBot="1" x14ac:dyDescent="0.3">
      <c r="A13" s="22"/>
      <c r="B13" s="1"/>
      <c r="C13" s="1"/>
      <c r="D13" s="1"/>
      <c r="E13" s="1"/>
      <c r="F13" s="14"/>
    </row>
    <row r="14" spans="1:6" ht="21" customHeight="1" thickTop="1" thickBot="1" x14ac:dyDescent="0.3">
      <c r="A14" s="67" t="s">
        <v>41</v>
      </c>
      <c r="B14" s="44" t="s">
        <v>42</v>
      </c>
      <c r="C14" s="64">
        <v>0</v>
      </c>
      <c r="D14" s="1"/>
      <c r="E14" s="1"/>
      <c r="F14" s="14"/>
    </row>
    <row r="15" spans="1:6" ht="21" customHeight="1" thickTop="1" thickBot="1" x14ac:dyDescent="0.3">
      <c r="A15" s="67" t="s">
        <v>43</v>
      </c>
      <c r="B15" s="44" t="s">
        <v>44</v>
      </c>
      <c r="C15" s="70">
        <v>0</v>
      </c>
      <c r="D15" s="1"/>
      <c r="E15" s="1"/>
      <c r="F15" s="14"/>
    </row>
    <row r="16" spans="1:6" ht="31.5" customHeight="1" thickTop="1" thickBot="1" x14ac:dyDescent="0.3">
      <c r="A16" s="71" t="s">
        <v>45</v>
      </c>
      <c r="B16" s="72" t="s">
        <v>46</v>
      </c>
      <c r="C16" s="73">
        <f>SUM(C14:C15)</f>
        <v>0</v>
      </c>
      <c r="D16" s="85"/>
      <c r="E16" s="1"/>
      <c r="F16" s="14"/>
    </row>
    <row r="17" spans="1:6" ht="9" customHeight="1" thickTop="1" thickBot="1" x14ac:dyDescent="0.3">
      <c r="A17" s="22"/>
      <c r="B17" s="1"/>
      <c r="C17" s="1"/>
      <c r="D17" s="1"/>
      <c r="E17" s="1"/>
      <c r="F17" s="14"/>
    </row>
    <row r="18" spans="1:6" ht="30" customHeight="1" x14ac:dyDescent="0.25">
      <c r="A18" s="1"/>
      <c r="B18" s="16" t="s">
        <v>47</v>
      </c>
      <c r="C18" s="23">
        <f>IFERROR(C12/C16,0)</f>
        <v>0</v>
      </c>
      <c r="D18" s="1"/>
      <c r="E18" s="1"/>
      <c r="F18" s="14"/>
    </row>
    <row r="19" spans="1:6" ht="30.75" customHeight="1" thickBot="1" x14ac:dyDescent="0.3">
      <c r="A19" s="1"/>
      <c r="B19" s="17" t="s">
        <v>48</v>
      </c>
      <c r="C19" s="24">
        <f>IF(C14&gt;0,IF(C18&lt;1,"Domanda non ammissibile",IF(C18&gt;1.1,8,4)),0)</f>
        <v>0</v>
      </c>
      <c r="D19" s="1"/>
      <c r="E19" s="1"/>
      <c r="F19" s="14"/>
    </row>
    <row r="20" spans="1:6" ht="15" customHeight="1" x14ac:dyDescent="0.25">
      <c r="A20" s="1"/>
      <c r="B20" s="1"/>
      <c r="C20" s="1"/>
      <c r="D20" s="1"/>
      <c r="E20" s="1"/>
      <c r="F20" s="14"/>
    </row>
    <row r="21" spans="1:6" x14ac:dyDescent="0.25">
      <c r="A21" s="86"/>
      <c r="B21" s="87"/>
      <c r="C21" s="87"/>
      <c r="D21" s="87"/>
      <c r="E21" s="87"/>
    </row>
    <row r="23" spans="1:6" x14ac:dyDescent="0.25">
      <c r="C23" s="19"/>
    </row>
    <row r="25" spans="1:6" x14ac:dyDescent="0.25">
      <c r="C25" s="20"/>
    </row>
    <row r="26" spans="1:6" x14ac:dyDescent="0.25">
      <c r="C26" s="20"/>
    </row>
    <row r="27" spans="1:6" x14ac:dyDescent="0.25">
      <c r="C27" s="20"/>
    </row>
    <row r="29" spans="1:6" x14ac:dyDescent="0.25">
      <c r="C29" s="21"/>
    </row>
  </sheetData>
  <sheetProtection password="C1B4" sheet="1" objects="1" scenarios="1"/>
  <mergeCells count="3">
    <mergeCell ref="A2:E2"/>
    <mergeCell ref="A3:E3"/>
    <mergeCell ref="A4:E5"/>
  </mergeCells>
  <conditionalFormatting sqref="C19">
    <cfRule type="cellIs" dxfId="5" priority="2" operator="equal">
      <formula>"domanda non ammissibile"</formula>
    </cfRule>
  </conditionalFormatting>
  <conditionalFormatting sqref="C18">
    <cfRule type="cellIs" dxfId="4" priority="1" operator="equal">
      <formula>"Domanda non ammissibile"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showGridLines="0" workbookViewId="0"/>
  </sheetViews>
  <sheetFormatPr defaultRowHeight="15" x14ac:dyDescent="0.25"/>
  <cols>
    <col min="1" max="1" width="6.7109375" style="18" customWidth="1"/>
    <col min="2" max="2" width="34.28515625" style="15" customWidth="1"/>
    <col min="3" max="5" width="25.7109375" style="15" customWidth="1"/>
    <col min="6" max="6" width="16.42578125" style="15" customWidth="1"/>
    <col min="7" max="16384" width="9.140625" style="15"/>
  </cols>
  <sheetData>
    <row r="1" spans="1:6" ht="20.100000000000001" customHeight="1" thickBot="1" x14ac:dyDescent="0.3">
      <c r="A1" s="83"/>
      <c r="B1" s="83"/>
      <c r="C1" s="83"/>
      <c r="D1" s="83"/>
      <c r="E1" s="83"/>
      <c r="F1" s="14"/>
    </row>
    <row r="2" spans="1:6" ht="30" customHeight="1" thickTop="1" thickBot="1" x14ac:dyDescent="0.3">
      <c r="A2" s="90" t="s">
        <v>0</v>
      </c>
      <c r="B2" s="91"/>
      <c r="C2" s="91"/>
      <c r="D2" s="91"/>
      <c r="E2" s="92"/>
      <c r="F2" s="14"/>
    </row>
    <row r="3" spans="1:6" ht="30" customHeight="1" thickTop="1" thickBot="1" x14ac:dyDescent="0.3">
      <c r="A3" s="90" t="s">
        <v>49</v>
      </c>
      <c r="B3" s="91"/>
      <c r="C3" s="91"/>
      <c r="D3" s="91"/>
      <c r="E3" s="92"/>
      <c r="F3" s="14"/>
    </row>
    <row r="4" spans="1:6" ht="30" customHeight="1" thickTop="1" thickBot="1" x14ac:dyDescent="0.3">
      <c r="A4" s="123" t="s">
        <v>50</v>
      </c>
      <c r="B4" s="124"/>
      <c r="C4" s="124"/>
      <c r="D4" s="124"/>
      <c r="E4" s="125"/>
      <c r="F4" s="14"/>
    </row>
    <row r="5" spans="1:6" ht="30" customHeight="1" thickTop="1" thickBot="1" x14ac:dyDescent="0.3">
      <c r="A5" s="123"/>
      <c r="B5" s="124"/>
      <c r="C5" s="124"/>
      <c r="D5" s="124"/>
      <c r="E5" s="125"/>
      <c r="F5" s="14"/>
    </row>
    <row r="6" spans="1:6" ht="21" thickTop="1" thickBot="1" x14ac:dyDescent="0.3">
      <c r="A6" s="22"/>
      <c r="B6" s="81" t="s">
        <v>51</v>
      </c>
      <c r="C6" s="121" t="s">
        <v>3</v>
      </c>
      <c r="D6" s="1"/>
      <c r="E6" s="1"/>
      <c r="F6" s="14"/>
    </row>
    <row r="7" spans="1:6" ht="21" thickTop="1" thickBot="1" x14ac:dyDescent="0.3">
      <c r="A7" s="22"/>
      <c r="B7" s="82"/>
      <c r="C7" s="122"/>
      <c r="D7" s="1"/>
      <c r="E7" s="1"/>
      <c r="F7" s="14"/>
    </row>
    <row r="8" spans="1:6" ht="21" thickTop="1" thickBot="1" x14ac:dyDescent="0.3">
      <c r="A8" s="67" t="s">
        <v>29</v>
      </c>
      <c r="B8" s="44" t="s">
        <v>52</v>
      </c>
      <c r="C8" s="64">
        <v>0</v>
      </c>
      <c r="D8" s="1"/>
      <c r="E8" s="1"/>
      <c r="F8" s="14"/>
    </row>
    <row r="9" spans="1:6" ht="21" thickTop="1" thickBot="1" x14ac:dyDescent="0.3">
      <c r="A9" s="67" t="s">
        <v>31</v>
      </c>
      <c r="B9" s="44" t="s">
        <v>53</v>
      </c>
      <c r="C9" s="65">
        <v>0</v>
      </c>
      <c r="D9" s="1"/>
      <c r="E9" s="1"/>
      <c r="F9" s="14"/>
    </row>
    <row r="10" spans="1:6" ht="9" customHeight="1" thickTop="1" thickBot="1" x14ac:dyDescent="0.3">
      <c r="A10" s="22"/>
      <c r="B10" s="1"/>
      <c r="C10" s="1"/>
      <c r="D10" s="1"/>
      <c r="E10" s="1"/>
      <c r="F10" s="14"/>
    </row>
    <row r="11" spans="1:6" ht="30" customHeight="1" x14ac:dyDescent="0.25">
      <c r="A11" s="22"/>
      <c r="B11" s="16" t="s">
        <v>54</v>
      </c>
      <c r="C11" s="25">
        <f>IFERROR(C8/C9,0)</f>
        <v>0</v>
      </c>
      <c r="D11" s="1"/>
      <c r="E11" s="1"/>
      <c r="F11" s="14"/>
    </row>
    <row r="12" spans="1:6" ht="30" customHeight="1" thickBot="1" x14ac:dyDescent="0.3">
      <c r="A12" s="22"/>
      <c r="B12" s="17" t="s">
        <v>55</v>
      </c>
      <c r="C12" s="24">
        <f>IF(C9&gt;0,IF(C11&lt;0%,"Domanda non ammissibile",IF(C11&gt;8%,8,4)),0)</f>
        <v>0</v>
      </c>
      <c r="D12" s="1"/>
      <c r="E12" s="1"/>
      <c r="F12" s="14"/>
    </row>
    <row r="13" spans="1:6" ht="30" customHeight="1" x14ac:dyDescent="0.25">
      <c r="A13" s="22"/>
      <c r="B13" s="1"/>
      <c r="C13" s="1"/>
      <c r="D13" s="1"/>
      <c r="E13" s="1"/>
      <c r="F13" s="14"/>
    </row>
  </sheetData>
  <sheetProtection password="C1B4" sheet="1" objects="1" scenarios="1"/>
  <mergeCells count="4">
    <mergeCell ref="C6:C7"/>
    <mergeCell ref="A2:E2"/>
    <mergeCell ref="A3:E3"/>
    <mergeCell ref="A4:E5"/>
  </mergeCells>
  <conditionalFormatting sqref="C12">
    <cfRule type="cellIs" dxfId="3" priority="2" operator="equal">
      <formula>"domanda non ammissibile"</formula>
    </cfRule>
  </conditionalFormatting>
  <conditionalFormatting sqref="C11">
    <cfRule type="cellIs" dxfId="2" priority="1" operator="equal">
      <formula>"Domanda non ammissibile"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6"/>
  <sheetViews>
    <sheetView showGridLines="0" tabSelected="1" workbookViewId="0"/>
  </sheetViews>
  <sheetFormatPr defaultRowHeight="15" x14ac:dyDescent="0.25"/>
  <cols>
    <col min="1" max="1" width="6.7109375" style="18" customWidth="1"/>
    <col min="2" max="2" width="34.28515625" style="15" customWidth="1"/>
    <col min="3" max="5" width="25.7109375" style="15" customWidth="1"/>
    <col min="6" max="6" width="16.42578125" style="15" customWidth="1"/>
    <col min="7" max="16384" width="9.140625" style="15"/>
  </cols>
  <sheetData>
    <row r="1" spans="1:6" ht="20.100000000000001" customHeight="1" thickBot="1" x14ac:dyDescent="0.3">
      <c r="A1" s="83"/>
      <c r="B1" s="83"/>
      <c r="C1" s="83"/>
      <c r="D1" s="83"/>
      <c r="E1" s="83"/>
      <c r="F1" s="14"/>
    </row>
    <row r="2" spans="1:6" ht="30" customHeight="1" thickTop="1" thickBot="1" x14ac:dyDescent="0.3">
      <c r="A2" s="90" t="s">
        <v>0</v>
      </c>
      <c r="B2" s="91"/>
      <c r="C2" s="91"/>
      <c r="D2" s="91"/>
      <c r="E2" s="92"/>
      <c r="F2" s="14"/>
    </row>
    <row r="3" spans="1:6" ht="30" customHeight="1" thickTop="1" thickBot="1" x14ac:dyDescent="0.3">
      <c r="A3" s="90" t="s">
        <v>56</v>
      </c>
      <c r="B3" s="91"/>
      <c r="C3" s="91"/>
      <c r="D3" s="91"/>
      <c r="E3" s="92"/>
      <c r="F3" s="14"/>
    </row>
    <row r="4" spans="1:6" ht="30" customHeight="1" thickTop="1" thickBot="1" x14ac:dyDescent="0.3">
      <c r="A4" s="126" t="s">
        <v>57</v>
      </c>
      <c r="B4" s="127"/>
      <c r="C4" s="127"/>
      <c r="D4" s="127"/>
      <c r="E4" s="128"/>
      <c r="F4" s="14"/>
    </row>
    <row r="5" spans="1:6" ht="30" customHeight="1" thickTop="1" thickBot="1" x14ac:dyDescent="0.3">
      <c r="A5" s="126"/>
      <c r="B5" s="127"/>
      <c r="C5" s="127"/>
      <c r="D5" s="127"/>
      <c r="E5" s="128"/>
      <c r="F5" s="14"/>
    </row>
    <row r="6" spans="1:6" ht="21" thickTop="1" thickBot="1" x14ac:dyDescent="0.3">
      <c r="A6" s="22"/>
      <c r="B6" s="81" t="s">
        <v>51</v>
      </c>
      <c r="C6" s="121" t="s">
        <v>3</v>
      </c>
      <c r="D6" s="1"/>
      <c r="E6" s="1"/>
      <c r="F6" s="14"/>
    </row>
    <row r="7" spans="1:6" ht="21" thickTop="1" thickBot="1" x14ac:dyDescent="0.3">
      <c r="A7" s="22"/>
      <c r="B7" s="82"/>
      <c r="C7" s="122"/>
      <c r="D7" s="1"/>
      <c r="E7" s="1"/>
      <c r="F7" s="14"/>
    </row>
    <row r="8" spans="1:6" ht="21" customHeight="1" thickTop="1" thickBot="1" x14ac:dyDescent="0.3">
      <c r="A8" s="67" t="s">
        <v>29</v>
      </c>
      <c r="B8" s="44" t="s">
        <v>52</v>
      </c>
      <c r="C8" s="64">
        <v>0</v>
      </c>
      <c r="D8" s="1"/>
      <c r="E8" s="1"/>
      <c r="F8" s="14"/>
    </row>
    <row r="9" spans="1:6" ht="9" customHeight="1" thickTop="1" thickBot="1" x14ac:dyDescent="0.3">
      <c r="A9" s="22"/>
      <c r="B9" s="1"/>
      <c r="C9" s="1"/>
      <c r="D9" s="1"/>
      <c r="E9" s="1"/>
      <c r="F9" s="14"/>
    </row>
    <row r="10" spans="1:6" ht="21" customHeight="1" thickTop="1" thickBot="1" x14ac:dyDescent="0.3">
      <c r="A10" s="67" t="s">
        <v>31</v>
      </c>
      <c r="B10" s="44" t="s">
        <v>58</v>
      </c>
      <c r="C10" s="64">
        <v>0</v>
      </c>
      <c r="D10" s="1"/>
      <c r="E10" s="1"/>
      <c r="F10" s="14"/>
    </row>
    <row r="11" spans="1:6" ht="21" customHeight="1" thickTop="1" thickBot="1" x14ac:dyDescent="0.3">
      <c r="A11" s="67" t="s">
        <v>33</v>
      </c>
      <c r="B11" s="44" t="s">
        <v>59</v>
      </c>
      <c r="C11" s="65">
        <v>0</v>
      </c>
      <c r="D11" s="1"/>
      <c r="E11" s="1"/>
      <c r="F11" s="14"/>
    </row>
    <row r="12" spans="1:6" ht="31.5" customHeight="1" thickTop="1" thickBot="1" x14ac:dyDescent="0.3">
      <c r="A12" s="71" t="s">
        <v>35</v>
      </c>
      <c r="B12" s="72" t="s">
        <v>60</v>
      </c>
      <c r="C12" s="73">
        <f>SUM(C10:C11)</f>
        <v>0</v>
      </c>
      <c r="D12" s="1"/>
      <c r="E12" s="1"/>
      <c r="F12" s="14"/>
    </row>
    <row r="13" spans="1:6" ht="9" customHeight="1" thickTop="1" thickBot="1" x14ac:dyDescent="0.3">
      <c r="A13" s="22"/>
      <c r="B13" s="1"/>
      <c r="C13" s="1"/>
      <c r="D13" s="1"/>
      <c r="E13" s="1"/>
      <c r="F13" s="14"/>
    </row>
    <row r="14" spans="1:6" ht="30" customHeight="1" x14ac:dyDescent="0.25">
      <c r="A14" s="22"/>
      <c r="B14" s="16" t="s">
        <v>61</v>
      </c>
      <c r="C14" s="23">
        <f>IFERROR(C8/C12,0)</f>
        <v>0</v>
      </c>
      <c r="D14" s="1"/>
      <c r="E14" s="1"/>
      <c r="F14" s="14"/>
    </row>
    <row r="15" spans="1:6" ht="30" customHeight="1" thickBot="1" x14ac:dyDescent="0.3">
      <c r="A15" s="22"/>
      <c r="B15" s="17" t="s">
        <v>62</v>
      </c>
      <c r="C15" s="24">
        <f>IF(C12&gt;0,IF(C14&lt;1,"Domanda non ammissibile",IF(C14&gt;1.1,9,5)),0)</f>
        <v>0</v>
      </c>
      <c r="D15" s="1"/>
      <c r="E15" s="1"/>
      <c r="F15" s="14"/>
    </row>
    <row r="16" spans="1:6" ht="30" customHeight="1" x14ac:dyDescent="0.25">
      <c r="A16" s="22"/>
      <c r="B16" s="1"/>
      <c r="C16" s="1"/>
      <c r="D16" s="1"/>
      <c r="E16" s="1"/>
      <c r="F16" s="14"/>
    </row>
  </sheetData>
  <sheetProtection password="C1B4" sheet="1" objects="1" scenarios="1"/>
  <mergeCells count="4">
    <mergeCell ref="C6:C7"/>
    <mergeCell ref="A2:E2"/>
    <mergeCell ref="A3:E3"/>
    <mergeCell ref="A4:E5"/>
  </mergeCells>
  <conditionalFormatting sqref="C15">
    <cfRule type="cellIs" dxfId="1" priority="2" operator="equal">
      <formula>"domanda non ammissibile"</formula>
    </cfRule>
  </conditionalFormatting>
  <conditionalFormatting sqref="C14">
    <cfRule type="cellIs" dxfId="0" priority="1" operator="equal">
      <formula>"Domanda non ammissibile"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Tool a.2.1</vt:lpstr>
      <vt:lpstr>Tool a.2.2</vt:lpstr>
      <vt:lpstr>Tool a.2.3</vt:lpstr>
      <vt:lpstr>Tool assenza 3 bilanci</vt:lpstr>
      <vt:lpstr>Tool e.1</vt:lpstr>
      <vt:lpstr>Tool e.2</vt:lpstr>
      <vt:lpstr>Tool e.3</vt:lpstr>
    </vt:vector>
  </TitlesOfParts>
  <Company>INVITALIA S.p.A.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Sturabotti Giulio</dc:creator>
  <cp:lastModifiedBy>Errigo Natale</cp:lastModifiedBy>
  <dcterms:created xsi:type="dcterms:W3CDTF">2017-03-24T14:25:36Z</dcterms:created>
  <dcterms:modified xsi:type="dcterms:W3CDTF">2018-03-08T10:23:47Z</dcterms:modified>
</cp:coreProperties>
</file>